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03d9e5496d3f99/Monthlies/2022/"/>
    </mc:Choice>
  </mc:AlternateContent>
  <bookViews>
    <workbookView xWindow="12036" yWindow="1152" windowWidth="8808" windowHeight="9852" tabRatio="786" firstSheet="2" activeTab="12"/>
  </bookViews>
  <sheets>
    <sheet name="January" sheetId="12" r:id="rId1"/>
    <sheet name="February" sheetId="63" r:id="rId2"/>
    <sheet name="March" sheetId="62" r:id="rId3"/>
    <sheet name="April" sheetId="61" r:id="rId4"/>
    <sheet name="May" sheetId="59" r:id="rId5"/>
    <sheet name="June" sheetId="60" r:id="rId6"/>
    <sheet name="July" sheetId="64" r:id="rId7"/>
    <sheet name="August" sheetId="65" r:id="rId8"/>
    <sheet name="September" sheetId="66" r:id="rId9"/>
    <sheet name="October" sheetId="67" r:id="rId10"/>
    <sheet name="November" sheetId="68" r:id="rId11"/>
    <sheet name="December" sheetId="69" r:id="rId12"/>
    <sheet name="Yearly" sheetId="16" r:id="rId13"/>
  </sheets>
  <definedNames>
    <definedName name="_xlnm.Print_Area" localSheetId="3">April!$A$1:$H$48</definedName>
    <definedName name="_xlnm.Print_Area" localSheetId="7">August!$A$1:$H$35</definedName>
    <definedName name="_xlnm.Print_Area" localSheetId="11">December!$A$1:$H$45</definedName>
    <definedName name="_xlnm.Print_Area" localSheetId="1">February!$A$1:$H$44</definedName>
    <definedName name="_xlnm.Print_Area" localSheetId="0">January!$A$1:$H$44</definedName>
    <definedName name="_xlnm.Print_Area" localSheetId="5">June!$A$1:$K$50</definedName>
    <definedName name="_xlnm.Print_Area" localSheetId="2">March!$A$1:$H$45</definedName>
    <definedName name="_xlnm.Print_Area" localSheetId="4">May!$A$1:$H$45</definedName>
    <definedName name="_xlnm.Print_Area" localSheetId="10">November!$A$1:$H$44</definedName>
    <definedName name="_xlnm.Print_Area" localSheetId="9">October!$A$1:$H$45</definedName>
    <definedName name="_xlnm.Print_Area" localSheetId="8">September!$A$1:$H$45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61" l="1"/>
  <c r="D10" i="61" l="1"/>
  <c r="F45" i="62"/>
  <c r="G25" i="16" l="1"/>
  <c r="H25" i="16"/>
  <c r="I25" i="16"/>
  <c r="J25" i="16"/>
  <c r="K25" i="16"/>
  <c r="L25" i="16"/>
  <c r="M25" i="16"/>
  <c r="N25" i="16"/>
  <c r="G24" i="16"/>
  <c r="H24" i="16"/>
  <c r="I24" i="16"/>
  <c r="J24" i="16"/>
  <c r="K24" i="16"/>
  <c r="L24" i="16"/>
  <c r="M24" i="16"/>
  <c r="N24" i="16"/>
  <c r="G23" i="16"/>
  <c r="H23" i="16"/>
  <c r="I23" i="16"/>
  <c r="J23" i="16"/>
  <c r="K23" i="16"/>
  <c r="L23" i="16"/>
  <c r="M23" i="16"/>
  <c r="N23" i="16"/>
  <c r="G22" i="16"/>
  <c r="H22" i="16"/>
  <c r="I22" i="16"/>
  <c r="J22" i="16"/>
  <c r="K22" i="16"/>
  <c r="L22" i="16"/>
  <c r="M22" i="16"/>
  <c r="N22" i="16"/>
  <c r="G21" i="16"/>
  <c r="H21" i="16"/>
  <c r="I21" i="16"/>
  <c r="J21" i="16"/>
  <c r="K21" i="16"/>
  <c r="L21" i="16"/>
  <c r="M21" i="16"/>
  <c r="N21" i="16"/>
  <c r="E4" i="16"/>
  <c r="L4" i="16"/>
  <c r="M4" i="16"/>
  <c r="G3" i="16"/>
  <c r="H3" i="16"/>
  <c r="I3" i="16"/>
  <c r="J3" i="16"/>
  <c r="K3" i="16"/>
  <c r="L3" i="16"/>
  <c r="M3" i="16"/>
  <c r="N3" i="16"/>
  <c r="F4" i="16"/>
  <c r="G2" i="16"/>
  <c r="G4" i="16" s="1"/>
  <c r="H2" i="16"/>
  <c r="H4" i="16" s="1"/>
  <c r="I2" i="16"/>
  <c r="I4" i="16" s="1"/>
  <c r="J2" i="16"/>
  <c r="J4" i="16" s="1"/>
  <c r="K2" i="16"/>
  <c r="K4" i="16" s="1"/>
  <c r="L2" i="16"/>
  <c r="M2" i="16"/>
  <c r="N2" i="16"/>
  <c r="N4" i="16" s="1"/>
  <c r="F44" i="63"/>
  <c r="F40" i="63"/>
  <c r="E26" i="16" l="1"/>
  <c r="F26" i="16"/>
  <c r="G26" i="16"/>
  <c r="H26" i="16"/>
  <c r="I26" i="16"/>
  <c r="J26" i="16"/>
  <c r="K26" i="16"/>
  <c r="L26" i="16"/>
  <c r="M26" i="16"/>
  <c r="N26" i="16"/>
  <c r="C26" i="16"/>
  <c r="C31" i="16" s="1"/>
  <c r="E13" i="16"/>
  <c r="F13" i="16"/>
  <c r="G13" i="16"/>
  <c r="H13" i="16"/>
  <c r="I13" i="16"/>
  <c r="J13" i="16"/>
  <c r="K13" i="16"/>
  <c r="L13" i="16"/>
  <c r="M13" i="16"/>
  <c r="N13" i="16"/>
  <c r="C13" i="16"/>
  <c r="C18" i="16" s="1"/>
  <c r="F44" i="12" l="1"/>
  <c r="F40" i="12"/>
  <c r="E10" i="12"/>
  <c r="F10" i="12"/>
  <c r="G10" i="12"/>
  <c r="D10" i="12"/>
  <c r="E22" i="12"/>
  <c r="F22" i="12"/>
  <c r="G22" i="12"/>
  <c r="D22" i="12"/>
  <c r="E4" i="12"/>
  <c r="F4" i="12"/>
  <c r="G4" i="12"/>
  <c r="D4" i="12"/>
  <c r="F45" i="69"/>
  <c r="F40" i="69"/>
  <c r="H26" i="69"/>
  <c r="H25" i="69"/>
  <c r="H23" i="69"/>
  <c r="E22" i="69"/>
  <c r="F22" i="69"/>
  <c r="G22" i="69"/>
  <c r="D22" i="69"/>
  <c r="H18" i="69"/>
  <c r="H19" i="69"/>
  <c r="H20" i="69"/>
  <c r="H21" i="69"/>
  <c r="H17" i="69"/>
  <c r="E10" i="69"/>
  <c r="F10" i="69"/>
  <c r="G10" i="69"/>
  <c r="D10" i="69"/>
  <c r="H7" i="69"/>
  <c r="H8" i="69"/>
  <c r="H9" i="69"/>
  <c r="H11" i="69"/>
  <c r="H6" i="69"/>
  <c r="H3" i="69"/>
  <c r="H2" i="69"/>
  <c r="E4" i="69"/>
  <c r="F4" i="69"/>
  <c r="G4" i="69"/>
  <c r="D4" i="69"/>
  <c r="H10" i="69" l="1"/>
  <c r="H4" i="69"/>
  <c r="H22" i="69"/>
  <c r="F39" i="68"/>
  <c r="F44" i="68"/>
  <c r="H26" i="68"/>
  <c r="H25" i="68"/>
  <c r="H23" i="68"/>
  <c r="H18" i="68"/>
  <c r="H19" i="68"/>
  <c r="H20" i="68"/>
  <c r="H21" i="68"/>
  <c r="H17" i="68"/>
  <c r="H11" i="68"/>
  <c r="H7" i="68"/>
  <c r="H8" i="68"/>
  <c r="H9" i="68"/>
  <c r="H6" i="68"/>
  <c r="E10" i="68"/>
  <c r="F10" i="68"/>
  <c r="G10" i="68"/>
  <c r="D10" i="68"/>
  <c r="E22" i="68"/>
  <c r="F22" i="68"/>
  <c r="D22" i="68"/>
  <c r="H3" i="68"/>
  <c r="H2" i="68"/>
  <c r="E4" i="68"/>
  <c r="F4" i="68"/>
  <c r="G4" i="68"/>
  <c r="D4" i="68"/>
  <c r="H22" i="68" l="1"/>
  <c r="H10" i="68"/>
  <c r="H4" i="68"/>
  <c r="F45" i="67"/>
  <c r="F40" i="67"/>
  <c r="H26" i="67"/>
  <c r="H25" i="67"/>
  <c r="H23" i="67"/>
  <c r="H18" i="67"/>
  <c r="H19" i="67"/>
  <c r="H20" i="67"/>
  <c r="H21" i="67"/>
  <c r="H17" i="67"/>
  <c r="H11" i="67"/>
  <c r="H7" i="67"/>
  <c r="H8" i="67"/>
  <c r="H9" i="67"/>
  <c r="H6" i="67"/>
  <c r="E10" i="67"/>
  <c r="F10" i="67"/>
  <c r="G10" i="67"/>
  <c r="D10" i="67"/>
  <c r="E22" i="67"/>
  <c r="F22" i="67"/>
  <c r="G22" i="67"/>
  <c r="D22" i="67"/>
  <c r="H3" i="67"/>
  <c r="H2" i="67"/>
  <c r="E4" i="67"/>
  <c r="F4" i="67"/>
  <c r="G4" i="67"/>
  <c r="D4" i="67"/>
  <c r="H4" i="67" l="1"/>
  <c r="H10" i="67"/>
  <c r="H22" i="67"/>
  <c r="F45" i="66"/>
  <c r="F40" i="66"/>
  <c r="H26" i="66"/>
  <c r="H25" i="66"/>
  <c r="H23" i="66"/>
  <c r="H18" i="66"/>
  <c r="H19" i="66"/>
  <c r="H20" i="66"/>
  <c r="H21" i="66"/>
  <c r="H17" i="66"/>
  <c r="E22" i="66"/>
  <c r="F22" i="66"/>
  <c r="G22" i="66"/>
  <c r="D22" i="66"/>
  <c r="H11" i="66"/>
  <c r="H7" i="66"/>
  <c r="H8" i="66"/>
  <c r="H9" i="66"/>
  <c r="H6" i="66"/>
  <c r="E10" i="66"/>
  <c r="F10" i="66"/>
  <c r="G10" i="66"/>
  <c r="D10" i="66"/>
  <c r="E4" i="66"/>
  <c r="F4" i="66"/>
  <c r="G4" i="66"/>
  <c r="D4" i="66"/>
  <c r="H3" i="66"/>
  <c r="H2" i="66"/>
  <c r="H4" i="66" s="1"/>
  <c r="H10" i="66" l="1"/>
  <c r="H22" i="66"/>
  <c r="H26" i="65"/>
  <c r="H25" i="65"/>
  <c r="H23" i="65"/>
  <c r="H18" i="65"/>
  <c r="H19" i="65"/>
  <c r="H20" i="65"/>
  <c r="H21" i="65"/>
  <c r="H17" i="65"/>
  <c r="H13" i="65"/>
  <c r="H11" i="65"/>
  <c r="H7" i="65"/>
  <c r="H8" i="65"/>
  <c r="H9" i="65"/>
  <c r="H6" i="65"/>
  <c r="E22" i="65"/>
  <c r="F22" i="65"/>
  <c r="G22" i="65"/>
  <c r="D22" i="65"/>
  <c r="E10" i="65"/>
  <c r="F10" i="65"/>
  <c r="G10" i="65"/>
  <c r="D10" i="65"/>
  <c r="E4" i="65"/>
  <c r="F4" i="65"/>
  <c r="G4" i="65"/>
  <c r="D4" i="65"/>
  <c r="H3" i="65"/>
  <c r="H2" i="65"/>
  <c r="H22" i="65" l="1"/>
  <c r="H10" i="65"/>
  <c r="H4" i="65"/>
  <c r="F49" i="64"/>
  <c r="H26" i="64"/>
  <c r="H25" i="64"/>
  <c r="H23" i="64"/>
  <c r="H18" i="64"/>
  <c r="H19" i="64"/>
  <c r="H20" i="64"/>
  <c r="H21" i="64"/>
  <c r="H17" i="64"/>
  <c r="E22" i="64" l="1"/>
  <c r="F22" i="64"/>
  <c r="G22" i="64"/>
  <c r="D22" i="64"/>
  <c r="E10" i="64"/>
  <c r="F10" i="64"/>
  <c r="G10" i="64"/>
  <c r="D10" i="64"/>
  <c r="H7" i="64"/>
  <c r="H8" i="64"/>
  <c r="H9" i="64"/>
  <c r="H11" i="64"/>
  <c r="H6" i="64"/>
  <c r="H3" i="64"/>
  <c r="H2" i="64"/>
  <c r="E4" i="64"/>
  <c r="F4" i="64"/>
  <c r="G4" i="64"/>
  <c r="D4" i="64"/>
  <c r="H4" i="64" l="1"/>
  <c r="H22" i="64"/>
  <c r="H10" i="64"/>
  <c r="F41" i="64"/>
  <c r="F40" i="60"/>
  <c r="F48" i="60"/>
  <c r="H26" i="60"/>
  <c r="H25" i="60"/>
  <c r="H23" i="60"/>
  <c r="H18" i="60"/>
  <c r="H19" i="60"/>
  <c r="H20" i="60"/>
  <c r="H21" i="60"/>
  <c r="H17" i="60"/>
  <c r="E22" i="60"/>
  <c r="F22" i="60"/>
  <c r="G22" i="60"/>
  <c r="D22" i="60"/>
  <c r="H11" i="60"/>
  <c r="H7" i="60"/>
  <c r="H8" i="60"/>
  <c r="H9" i="60"/>
  <c r="H6" i="60"/>
  <c r="E10" i="60"/>
  <c r="F10" i="60"/>
  <c r="G10" i="60"/>
  <c r="D10" i="60"/>
  <c r="H3" i="60"/>
  <c r="H2" i="60"/>
  <c r="E4" i="60"/>
  <c r="F4" i="60"/>
  <c r="G4" i="60"/>
  <c r="D4" i="60"/>
  <c r="H10" i="60" l="1"/>
  <c r="H4" i="60"/>
  <c r="H22" i="60"/>
  <c r="F45" i="59"/>
  <c r="F40" i="59"/>
  <c r="H18" i="59"/>
  <c r="H19" i="59"/>
  <c r="H20" i="59"/>
  <c r="H21" i="59"/>
  <c r="H23" i="59"/>
  <c r="H25" i="59"/>
  <c r="H26" i="59"/>
  <c r="H17" i="59"/>
  <c r="H11" i="59"/>
  <c r="H7" i="59"/>
  <c r="H8" i="59"/>
  <c r="H9" i="59"/>
  <c r="H6" i="59"/>
  <c r="E10" i="59"/>
  <c r="F10" i="59"/>
  <c r="G10" i="59"/>
  <c r="D10" i="59"/>
  <c r="E22" i="59"/>
  <c r="F22" i="59"/>
  <c r="G22" i="59"/>
  <c r="D22" i="59"/>
  <c r="H3" i="59"/>
  <c r="H2" i="59"/>
  <c r="H4" i="59" s="1"/>
  <c r="E4" i="59"/>
  <c r="F4" i="59"/>
  <c r="G4" i="59"/>
  <c r="D4" i="59"/>
  <c r="F40" i="61"/>
  <c r="H26" i="61"/>
  <c r="H25" i="61"/>
  <c r="H23" i="61"/>
  <c r="H18" i="61"/>
  <c r="H19" i="61"/>
  <c r="H20" i="61"/>
  <c r="H21" i="61"/>
  <c r="H17" i="61"/>
  <c r="H7" i="61"/>
  <c r="H8" i="61"/>
  <c r="H9" i="61"/>
  <c r="H11" i="61"/>
  <c r="H6" i="61"/>
  <c r="E10" i="61"/>
  <c r="F10" i="61"/>
  <c r="E22" i="61"/>
  <c r="F22" i="61"/>
  <c r="D22" i="61"/>
  <c r="H3" i="61"/>
  <c r="H2" i="61"/>
  <c r="E4" i="61"/>
  <c r="F4" i="61"/>
  <c r="G4" i="61"/>
  <c r="D4" i="61"/>
  <c r="F40" i="62"/>
  <c r="H26" i="62"/>
  <c r="H25" i="62"/>
  <c r="H23" i="62"/>
  <c r="H18" i="62"/>
  <c r="H19" i="62"/>
  <c r="H20" i="62"/>
  <c r="H21" i="62"/>
  <c r="H17" i="62"/>
  <c r="E22" i="62"/>
  <c r="F22" i="62"/>
  <c r="G22" i="62"/>
  <c r="D22" i="62"/>
  <c r="H11" i="62"/>
  <c r="H7" i="62"/>
  <c r="H8" i="62"/>
  <c r="H9" i="62"/>
  <c r="H6" i="62"/>
  <c r="E10" i="62"/>
  <c r="F10" i="62"/>
  <c r="G10" i="62"/>
  <c r="D10" i="62"/>
  <c r="E4" i="62"/>
  <c r="F4" i="62"/>
  <c r="G4" i="62"/>
  <c r="D4" i="62"/>
  <c r="H3" i="62"/>
  <c r="H2" i="62"/>
  <c r="H23" i="63"/>
  <c r="D27" i="16" s="1"/>
  <c r="H25" i="63"/>
  <c r="D29" i="16" s="1"/>
  <c r="H26" i="63"/>
  <c r="D30" i="16" s="1"/>
  <c r="H18" i="63"/>
  <c r="D22" i="16" s="1"/>
  <c r="H19" i="63"/>
  <c r="D23" i="16" s="1"/>
  <c r="H20" i="63"/>
  <c r="D24" i="16" s="1"/>
  <c r="H21" i="63"/>
  <c r="D25" i="16" s="1"/>
  <c r="H17" i="63"/>
  <c r="D21" i="16" s="1"/>
  <c r="E22" i="63"/>
  <c r="F22" i="63"/>
  <c r="G22" i="63"/>
  <c r="D22" i="63"/>
  <c r="H11" i="63"/>
  <c r="H7" i="63"/>
  <c r="D10" i="16" s="1"/>
  <c r="H8" i="63"/>
  <c r="H9" i="63"/>
  <c r="D12" i="16" s="1"/>
  <c r="H6" i="63"/>
  <c r="D9" i="16" s="1"/>
  <c r="E10" i="63"/>
  <c r="F10" i="63"/>
  <c r="G10" i="63"/>
  <c r="D10" i="63"/>
  <c r="H3" i="63"/>
  <c r="D3" i="16" s="1"/>
  <c r="H2" i="63"/>
  <c r="D2" i="16" s="1"/>
  <c r="E4" i="63"/>
  <c r="F4" i="63"/>
  <c r="G4" i="63"/>
  <c r="D4" i="63"/>
  <c r="E31" i="16"/>
  <c r="F31" i="16"/>
  <c r="G31" i="16"/>
  <c r="H31" i="16"/>
  <c r="I31" i="16"/>
  <c r="J31" i="16"/>
  <c r="K31" i="16"/>
  <c r="L31" i="16"/>
  <c r="M31" i="16"/>
  <c r="N31" i="16"/>
  <c r="F18" i="16"/>
  <c r="G18" i="16"/>
  <c r="H18" i="16"/>
  <c r="I18" i="16"/>
  <c r="J18" i="16"/>
  <c r="K18" i="16"/>
  <c r="L18" i="16"/>
  <c r="M18" i="16"/>
  <c r="N18" i="16"/>
  <c r="H26" i="12"/>
  <c r="H25" i="12"/>
  <c r="H23" i="12"/>
  <c r="H18" i="12"/>
  <c r="H19" i="12"/>
  <c r="H20" i="12"/>
  <c r="H21" i="12"/>
  <c r="H17" i="12"/>
  <c r="H7" i="12"/>
  <c r="H8" i="12"/>
  <c r="O11" i="16" s="1"/>
  <c r="H9" i="12"/>
  <c r="H11" i="12"/>
  <c r="H6" i="12"/>
  <c r="H3" i="12"/>
  <c r="H2" i="12"/>
  <c r="H24" i="69"/>
  <c r="H27" i="69" s="1"/>
  <c r="F24" i="69"/>
  <c r="F27" i="69" s="1"/>
  <c r="E24" i="69"/>
  <c r="E27" i="69" s="1"/>
  <c r="D24" i="69"/>
  <c r="D27" i="69" s="1"/>
  <c r="H14" i="69"/>
  <c r="H13" i="69"/>
  <c r="H12" i="69"/>
  <c r="H15" i="69" s="1"/>
  <c r="G12" i="69"/>
  <c r="G15" i="69" s="1"/>
  <c r="F12" i="69"/>
  <c r="F15" i="69" s="1"/>
  <c r="E12" i="69"/>
  <c r="E15" i="69" s="1"/>
  <c r="D12" i="69"/>
  <c r="D15" i="69" s="1"/>
  <c r="H24" i="68"/>
  <c r="H27" i="68" s="1"/>
  <c r="F24" i="68"/>
  <c r="F27" i="68" s="1"/>
  <c r="E24" i="68"/>
  <c r="E27" i="68" s="1"/>
  <c r="D24" i="68"/>
  <c r="D27" i="68" s="1"/>
  <c r="H14" i="68"/>
  <c r="H13" i="68"/>
  <c r="H12" i="68"/>
  <c r="H15" i="68" s="1"/>
  <c r="G12" i="68"/>
  <c r="G15" i="68" s="1"/>
  <c r="F12" i="68"/>
  <c r="F15" i="68" s="1"/>
  <c r="E12" i="68"/>
  <c r="E15" i="68" s="1"/>
  <c r="D12" i="68"/>
  <c r="D15" i="68" s="1"/>
  <c r="H24" i="67"/>
  <c r="H27" i="67" s="1"/>
  <c r="F24" i="67"/>
  <c r="F27" i="67" s="1"/>
  <c r="E24" i="67"/>
  <c r="E27" i="67" s="1"/>
  <c r="D24" i="67"/>
  <c r="D27" i="67" s="1"/>
  <c r="H14" i="67"/>
  <c r="H13" i="67"/>
  <c r="H12" i="67"/>
  <c r="H15" i="67" s="1"/>
  <c r="G12" i="67"/>
  <c r="G15" i="67" s="1"/>
  <c r="F12" i="67"/>
  <c r="F15" i="67" s="1"/>
  <c r="E12" i="67"/>
  <c r="E15" i="67" s="1"/>
  <c r="D12" i="67"/>
  <c r="D15" i="67" s="1"/>
  <c r="H24" i="66"/>
  <c r="H27" i="66" s="1"/>
  <c r="F24" i="66"/>
  <c r="F27" i="66" s="1"/>
  <c r="E24" i="66"/>
  <c r="E27" i="66" s="1"/>
  <c r="D24" i="66"/>
  <c r="D27" i="66" s="1"/>
  <c r="H14" i="66"/>
  <c r="H13" i="66"/>
  <c r="H12" i="66"/>
  <c r="H15" i="66" s="1"/>
  <c r="G12" i="66"/>
  <c r="G15" i="66" s="1"/>
  <c r="F12" i="66"/>
  <c r="F15" i="66" s="1"/>
  <c r="E12" i="66"/>
  <c r="E15" i="66" s="1"/>
  <c r="D12" i="66"/>
  <c r="D15" i="66" s="1"/>
  <c r="H24" i="65"/>
  <c r="H27" i="65" s="1"/>
  <c r="F24" i="65"/>
  <c r="F27" i="65" s="1"/>
  <c r="E24" i="65"/>
  <c r="E27" i="65" s="1"/>
  <c r="D24" i="65"/>
  <c r="D27" i="65" s="1"/>
  <c r="H14" i="65"/>
  <c r="H12" i="65"/>
  <c r="H15" i="65" s="1"/>
  <c r="G15" i="65"/>
  <c r="F12" i="65"/>
  <c r="F15" i="65" s="1"/>
  <c r="E12" i="65"/>
  <c r="E15" i="65" s="1"/>
  <c r="D12" i="65"/>
  <c r="D15" i="65" s="1"/>
  <c r="H24" i="64"/>
  <c r="H27" i="64" s="1"/>
  <c r="F24" i="64"/>
  <c r="F27" i="64" s="1"/>
  <c r="E24" i="64"/>
  <c r="E27" i="64" s="1"/>
  <c r="D24" i="64"/>
  <c r="D27" i="64" s="1"/>
  <c r="H14" i="64"/>
  <c r="H13" i="64"/>
  <c r="H12" i="64"/>
  <c r="H15" i="64" s="1"/>
  <c r="G15" i="64"/>
  <c r="F12" i="64"/>
  <c r="F15" i="64" s="1"/>
  <c r="E12" i="64"/>
  <c r="E15" i="64" s="1"/>
  <c r="D12" i="64"/>
  <c r="D15" i="64" s="1"/>
  <c r="G27" i="63"/>
  <c r="F24" i="63"/>
  <c r="F27" i="63" s="1"/>
  <c r="E24" i="63"/>
  <c r="E27" i="63" s="1"/>
  <c r="D24" i="63"/>
  <c r="D27" i="63" s="1"/>
  <c r="H14" i="63"/>
  <c r="D17" i="16" s="1"/>
  <c r="H13" i="63"/>
  <c r="D16" i="16" s="1"/>
  <c r="G15" i="63"/>
  <c r="F12" i="63"/>
  <c r="F15" i="63" s="1"/>
  <c r="E12" i="63"/>
  <c r="E15" i="63" s="1"/>
  <c r="D12" i="63"/>
  <c r="D15" i="63" s="1"/>
  <c r="F24" i="62"/>
  <c r="F27" i="62" s="1"/>
  <c r="E24" i="62"/>
  <c r="E27" i="62" s="1"/>
  <c r="D24" i="62"/>
  <c r="D27" i="62" s="1"/>
  <c r="H14" i="62"/>
  <c r="H13" i="62"/>
  <c r="G15" i="62"/>
  <c r="F12" i="62"/>
  <c r="F15" i="62" s="1"/>
  <c r="E12" i="62"/>
  <c r="E15" i="62" s="1"/>
  <c r="D12" i="62"/>
  <c r="D15" i="62" s="1"/>
  <c r="F24" i="61"/>
  <c r="F27" i="61" s="1"/>
  <c r="E24" i="61"/>
  <c r="E27" i="61" s="1"/>
  <c r="D24" i="61"/>
  <c r="D27" i="61" s="1"/>
  <c r="H14" i="61"/>
  <c r="H13" i="61"/>
  <c r="G15" i="61"/>
  <c r="F12" i="61"/>
  <c r="F15" i="61" s="1"/>
  <c r="E12" i="61"/>
  <c r="E15" i="61" s="1"/>
  <c r="D12" i="61"/>
  <c r="D15" i="61" s="1"/>
  <c r="H24" i="60"/>
  <c r="H27" i="60" s="1"/>
  <c r="F24" i="60"/>
  <c r="F27" i="60" s="1"/>
  <c r="E24" i="60"/>
  <c r="E27" i="60" s="1"/>
  <c r="D24" i="60"/>
  <c r="D27" i="60" s="1"/>
  <c r="H14" i="60"/>
  <c r="H13" i="60"/>
  <c r="H12" i="60"/>
  <c r="H15" i="60" s="1"/>
  <c r="G15" i="60"/>
  <c r="F12" i="60"/>
  <c r="F15" i="60" s="1"/>
  <c r="E12" i="60"/>
  <c r="E15" i="60" s="1"/>
  <c r="D12" i="60"/>
  <c r="D15" i="60" s="1"/>
  <c r="F24" i="59"/>
  <c r="F27" i="59" s="1"/>
  <c r="E24" i="59"/>
  <c r="E27" i="59" s="1"/>
  <c r="D24" i="59"/>
  <c r="D27" i="59" s="1"/>
  <c r="H14" i="59"/>
  <c r="H13" i="59"/>
  <c r="H12" i="59"/>
  <c r="H15" i="59" s="1"/>
  <c r="G12" i="59"/>
  <c r="G15" i="59" s="1"/>
  <c r="F12" i="59"/>
  <c r="F15" i="59" s="1"/>
  <c r="E12" i="59"/>
  <c r="E15" i="59" s="1"/>
  <c r="D12" i="59"/>
  <c r="D15" i="59" s="1"/>
  <c r="N15" i="16"/>
  <c r="H12" i="61" l="1"/>
  <c r="H15" i="61" s="1"/>
  <c r="H10" i="61"/>
  <c r="H22" i="61"/>
  <c r="H10" i="59"/>
  <c r="O29" i="16"/>
  <c r="H10" i="62"/>
  <c r="O12" i="16"/>
  <c r="D13" i="16"/>
  <c r="D26" i="16"/>
  <c r="D31" i="16" s="1"/>
  <c r="O25" i="16"/>
  <c r="H22" i="12"/>
  <c r="H12" i="63"/>
  <c r="H15" i="63" s="1"/>
  <c r="H22" i="63"/>
  <c r="O23" i="16"/>
  <c r="H24" i="61"/>
  <c r="H27" i="61" s="1"/>
  <c r="H4" i="61"/>
  <c r="D14" i="16"/>
  <c r="O14" i="16" s="1"/>
  <c r="H4" i="62"/>
  <c r="H4" i="12"/>
  <c r="D31" i="69"/>
  <c r="H12" i="62"/>
  <c r="H15" i="62" s="1"/>
  <c r="O9" i="16"/>
  <c r="H4" i="63"/>
  <c r="D31" i="68"/>
  <c r="H24" i="62"/>
  <c r="H27" i="62" s="1"/>
  <c r="H24" i="59"/>
  <c r="H27" i="59" s="1"/>
  <c r="D31" i="59" s="1"/>
  <c r="H10" i="12"/>
  <c r="O10" i="16"/>
  <c r="H24" i="63"/>
  <c r="H27" i="63" s="1"/>
  <c r="H22" i="62"/>
  <c r="H22" i="59"/>
  <c r="D31" i="67"/>
  <c r="D31" i="66"/>
  <c r="D31" i="64"/>
  <c r="D31" i="60"/>
  <c r="O27" i="16"/>
  <c r="H10" i="63"/>
  <c r="O22" i="16"/>
  <c r="O30" i="16"/>
  <c r="O24" i="16"/>
  <c r="O21" i="16"/>
  <c r="E18" i="16"/>
  <c r="D31" i="65"/>
  <c r="H14" i="12"/>
  <c r="O17" i="16" s="1"/>
  <c r="H13" i="12"/>
  <c r="O16" i="16" s="1"/>
  <c r="D31" i="61" l="1"/>
  <c r="D31" i="62"/>
  <c r="D18" i="16"/>
  <c r="D31" i="63"/>
  <c r="O13" i="16"/>
  <c r="O18" i="16" s="1"/>
  <c r="O31" i="16"/>
  <c r="M28" i="16"/>
  <c r="M15" i="16"/>
  <c r="O26" i="16" l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7" i="12"/>
  <c r="D24" i="12"/>
  <c r="D27" i="12" s="1"/>
  <c r="E12" i="12"/>
  <c r="E15" i="12" s="1"/>
  <c r="F12" i="12"/>
  <c r="F15" i="12" s="1"/>
  <c r="G15" i="12"/>
  <c r="D12" i="12"/>
  <c r="D15" i="12" s="1"/>
  <c r="D4" i="16" l="1"/>
  <c r="C28" i="16" l="1"/>
  <c r="O3" i="16"/>
  <c r="H12" i="12"/>
  <c r="H15" i="12" s="1"/>
  <c r="H24" i="12"/>
  <c r="H27" i="12" s="1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C4" i="16"/>
  <c r="O4" i="16" s="1"/>
  <c r="O15" i="16" l="1"/>
  <c r="P12" i="16"/>
  <c r="P11" i="16"/>
  <c r="P9" i="16"/>
  <c r="P10" i="16"/>
  <c r="N34" i="16"/>
  <c r="P26" i="16"/>
  <c r="P17" i="16"/>
  <c r="P14" i="16"/>
  <c r="P13" i="16" s="1"/>
  <c r="P16" i="16"/>
  <c r="M34" i="16" l="1"/>
  <c r="O34" i="16" s="1"/>
  <c r="P15" i="16"/>
  <c r="P18" i="16"/>
</calcChain>
</file>

<file path=xl/sharedStrings.xml><?xml version="1.0" encoding="utf-8"?>
<sst xmlns="http://schemas.openxmlformats.org/spreadsheetml/2006/main" count="684" uniqueCount="65">
  <si>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</si>
  <si>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</si>
  <si>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</si>
  <si>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</si>
  <si>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</si>
  <si>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</si>
  <si>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</si>
  <si>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</si>
  <si>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</si>
  <si>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</si>
  <si>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</si>
  <si>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</si>
  <si>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</si>
  <si>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</si>
  <si>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</si>
  <si>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</si>
  <si>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</si>
  <si>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</si>
  <si>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</si>
  <si>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</si>
  <si>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</si>
  <si>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</si>
  <si>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</si>
  <si>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</si>
  <si>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</si>
  <si>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</si>
  <si>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</si>
  <si>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</si>
  <si>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</si>
  <si>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</si>
  <si>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</si>
  <si>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</si>
  <si>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</si>
  <si>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</si>
  <si>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</si>
  <si>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</si>
  <si>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</si>
  <si>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</si>
  <si>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</si>
  <si>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</si>
  <si>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</si>
  <si>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</si>
  <si>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</si>
  <si>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</si>
  <si>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</si>
  <si>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</si>
  <si>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</si>
  <si>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</si>
  <si>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</si>
  <si>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</si>
  <si>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</si>
  <si>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</si>
  <si>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Euthanasia Rate</t>
  </si>
  <si>
    <t>100% - Euthanasia Rate</t>
  </si>
  <si>
    <t>Total Cats Out</t>
  </si>
  <si>
    <t>Cat</t>
  </si>
  <si>
    <t>Too Young</t>
  </si>
  <si>
    <t>Feral, unable to treat</t>
  </si>
  <si>
    <t>Feral, Unable to House</t>
  </si>
  <si>
    <t>Feral, Unable to treat</t>
  </si>
  <si>
    <t>Head Removal</t>
  </si>
  <si>
    <t>Poss Rabies</t>
  </si>
  <si>
    <t>Rabies Exposure</t>
  </si>
  <si>
    <t>Possible Rabies Exposure</t>
  </si>
  <si>
    <t>Rabies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</si>
</sst>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1" fillId="0" borderId="1" xfId="0" applyFont="1" applyBorder="1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1" fillId="0" borderId="1" xfId="0" applyFont="1" applyFill="1" applyBorder="1" applyAlignment="1"/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Layout" zoomScaleNormal="100" workbookViewId="0">
      <selection activeCell="F46" sqref="F46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8">
        <v>69</v>
      </c>
      <c r="E2" s="9">
        <v>48</v>
      </c>
      <c r="F2" s="8">
        <v>30</v>
      </c>
      <c r="G2" s="8">
        <v>0</v>
      </c>
      <c r="H2" s="8">
        <f>SUM(D2:G2)</f>
        <v>147</v>
      </c>
      <c r="I2" s="10"/>
    </row>
    <row r="3" spans="1:9" x14ac:dyDescent="0.3">
      <c r="A3" s="128" t="s">
        <v>5</v>
      </c>
      <c r="B3" s="128"/>
      <c r="C3" s="12"/>
      <c r="D3" s="8">
        <v>71</v>
      </c>
      <c r="E3" s="9">
        <v>53</v>
      </c>
      <c r="F3" s="8">
        <v>28</v>
      </c>
      <c r="G3" s="8">
        <v>0</v>
      </c>
      <c r="H3" s="76">
        <f>SUM(D3:G3)</f>
        <v>152</v>
      </c>
      <c r="I3" s="10"/>
    </row>
    <row r="4" spans="1:9" x14ac:dyDescent="0.3">
      <c r="A4" s="129" t="s">
        <v>7</v>
      </c>
      <c r="B4" s="130"/>
      <c r="C4" s="12"/>
      <c r="D4" s="8">
        <f>SUM(D2:D3)</f>
        <v>140</v>
      </c>
      <c r="E4" s="109">
        <f t="shared" ref="E4:G4" si="0">SUM(E2:E3)</f>
        <v>101</v>
      </c>
      <c r="F4" s="109">
        <f t="shared" si="0"/>
        <v>58</v>
      </c>
      <c r="G4" s="109">
        <f t="shared" si="0"/>
        <v>0</v>
      </c>
      <c r="H4" s="76">
        <f>SUM(H2:H3)</f>
        <v>299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17" t="s">
        <v>9</v>
      </c>
      <c r="C6" s="12"/>
      <c r="D6" s="8">
        <v>41</v>
      </c>
      <c r="E6" s="9">
        <v>17</v>
      </c>
      <c r="F6" s="8">
        <v>11</v>
      </c>
      <c r="G6" s="8">
        <v>0</v>
      </c>
      <c r="H6" s="8">
        <f t="shared" ref="H6:H11" si="1">SUM(D6:G6)</f>
        <v>69</v>
      </c>
      <c r="I6" s="10"/>
    </row>
    <row r="7" spans="1:9" x14ac:dyDescent="0.3">
      <c r="A7" s="125"/>
      <c r="B7" s="17" t="s">
        <v>27</v>
      </c>
      <c r="C7" s="12"/>
      <c r="D7" s="27">
        <v>0</v>
      </c>
      <c r="E7" s="9">
        <v>0</v>
      </c>
      <c r="F7" s="27">
        <v>0</v>
      </c>
      <c r="G7" s="27">
        <v>0</v>
      </c>
      <c r="H7" s="76">
        <f t="shared" si="1"/>
        <v>0</v>
      </c>
      <c r="I7" s="10"/>
    </row>
    <row r="8" spans="1:9" x14ac:dyDescent="0.3">
      <c r="A8" s="125"/>
      <c r="B8" s="17" t="s">
        <v>10</v>
      </c>
      <c r="C8" s="12"/>
      <c r="D8" s="27">
        <v>31</v>
      </c>
      <c r="E8" s="9">
        <v>15</v>
      </c>
      <c r="F8" s="27">
        <v>0</v>
      </c>
      <c r="G8" s="27">
        <v>0</v>
      </c>
      <c r="H8" s="76">
        <f t="shared" si="1"/>
        <v>46</v>
      </c>
      <c r="I8" s="10"/>
    </row>
    <row r="9" spans="1:9" x14ac:dyDescent="0.3">
      <c r="A9" s="125"/>
      <c r="B9" s="18" t="s">
        <v>11</v>
      </c>
      <c r="C9" s="12"/>
      <c r="D9" s="27">
        <v>3</v>
      </c>
      <c r="E9" s="9">
        <v>0</v>
      </c>
      <c r="F9" s="27">
        <v>2</v>
      </c>
      <c r="G9" s="27">
        <v>0</v>
      </c>
      <c r="H9" s="76">
        <f t="shared" si="1"/>
        <v>5</v>
      </c>
      <c r="I9" s="10"/>
    </row>
    <row r="10" spans="1:9" x14ac:dyDescent="0.3">
      <c r="A10" s="125"/>
      <c r="B10" s="26" t="s">
        <v>25</v>
      </c>
      <c r="C10" s="12"/>
      <c r="D10" s="27">
        <f>SUM(D6:D9)</f>
        <v>75</v>
      </c>
      <c r="E10" s="109">
        <f t="shared" ref="E10:G10" si="2">SUM(E6:E9)</f>
        <v>32</v>
      </c>
      <c r="F10" s="109">
        <f t="shared" si="2"/>
        <v>13</v>
      </c>
      <c r="G10" s="109">
        <f t="shared" si="2"/>
        <v>0</v>
      </c>
      <c r="H10" s="76">
        <f t="shared" si="1"/>
        <v>120</v>
      </c>
      <c r="I10" s="10"/>
    </row>
    <row r="11" spans="1:9" x14ac:dyDescent="0.3">
      <c r="A11" s="125"/>
      <c r="B11" s="18" t="s">
        <v>12</v>
      </c>
      <c r="C11" s="12"/>
      <c r="D11" s="27">
        <v>6</v>
      </c>
      <c r="E11" s="9">
        <v>5</v>
      </c>
      <c r="F11" s="27">
        <v>0</v>
      </c>
      <c r="G11" s="27">
        <v>0</v>
      </c>
      <c r="H11" s="76">
        <f t="shared" si="1"/>
        <v>11</v>
      </c>
      <c r="I11" s="10"/>
    </row>
    <row r="12" spans="1:9" x14ac:dyDescent="0.3">
      <c r="A12" s="125"/>
      <c r="B12" s="18" t="s">
        <v>52</v>
      </c>
      <c r="C12" s="12"/>
      <c r="D12" s="19">
        <f>D11/D2</f>
        <v>8.6956521739130432E-2</v>
      </c>
      <c r="E12" s="19">
        <f>E11/E2</f>
        <v>0.10416666666666667</v>
      </c>
      <c r="F12" s="19">
        <f>F11/F2</f>
        <v>0</v>
      </c>
      <c r="G12" s="19">
        <v>0</v>
      </c>
      <c r="H12" s="19">
        <f>H11/H2</f>
        <v>7.4829931972789115E-2</v>
      </c>
      <c r="I12" s="10"/>
    </row>
    <row r="13" spans="1:9" x14ac:dyDescent="0.3">
      <c r="A13" s="125"/>
      <c r="B13" s="18" t="s">
        <v>13</v>
      </c>
      <c r="C13" s="12"/>
      <c r="D13" s="8">
        <v>1</v>
      </c>
      <c r="E13" s="9">
        <v>0</v>
      </c>
      <c r="F13" s="8">
        <v>0</v>
      </c>
      <c r="G13" s="8">
        <v>0</v>
      </c>
      <c r="H13" s="27">
        <f>SUM(D13:G13)</f>
        <v>1</v>
      </c>
      <c r="I13" s="10"/>
    </row>
    <row r="14" spans="1:9" x14ac:dyDescent="0.3">
      <c r="A14" s="125"/>
      <c r="B14" s="18" t="s">
        <v>28</v>
      </c>
      <c r="C14" s="12"/>
      <c r="D14" s="8">
        <v>0</v>
      </c>
      <c r="E14" s="9">
        <v>0</v>
      </c>
      <c r="F14" s="8">
        <v>18</v>
      </c>
      <c r="G14" s="8">
        <v>0</v>
      </c>
      <c r="H14" s="71">
        <f>SUM(D14:G14)</f>
        <v>18</v>
      </c>
      <c r="I14" s="10"/>
    </row>
    <row r="15" spans="1:9" s="62" customFormat="1" x14ac:dyDescent="0.3">
      <c r="A15" s="126"/>
      <c r="B15" s="63" t="s">
        <v>29</v>
      </c>
      <c r="C15" s="34"/>
      <c r="D15" s="64">
        <f>100%-D12</f>
        <v>0.91304347826086962</v>
      </c>
      <c r="E15" s="64">
        <f>100%-E12</f>
        <v>0.89583333333333337</v>
      </c>
      <c r="F15" s="64">
        <f>100%-F12</f>
        <v>1</v>
      </c>
      <c r="G15" s="64">
        <f>100%-G12</f>
        <v>1</v>
      </c>
      <c r="H15" s="64">
        <f>100%-H12</f>
        <v>0.92517006802721091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17" t="s">
        <v>9</v>
      </c>
      <c r="C17" s="12"/>
      <c r="D17" s="8">
        <v>80</v>
      </c>
      <c r="E17" s="9">
        <v>31</v>
      </c>
      <c r="F17" s="8">
        <v>22</v>
      </c>
      <c r="G17" s="8">
        <v>0</v>
      </c>
      <c r="H17" s="8">
        <f>SUM(D17:G17)</f>
        <v>133</v>
      </c>
      <c r="I17" s="10"/>
    </row>
    <row r="18" spans="1:9" x14ac:dyDescent="0.3">
      <c r="A18" s="125"/>
      <c r="B18" s="17" t="s">
        <v>27</v>
      </c>
      <c r="C18" s="12"/>
      <c r="D18" s="8">
        <v>5</v>
      </c>
      <c r="E18" s="9">
        <v>3</v>
      </c>
      <c r="F18" s="8">
        <v>0</v>
      </c>
      <c r="G18" s="8">
        <v>0</v>
      </c>
      <c r="H18" s="76">
        <f>SUM(D18:G18)</f>
        <v>8</v>
      </c>
      <c r="I18" s="10"/>
    </row>
    <row r="19" spans="1:9" x14ac:dyDescent="0.3">
      <c r="A19" s="125"/>
      <c r="B19" s="17" t="s">
        <v>10</v>
      </c>
      <c r="C19" s="12"/>
      <c r="D19" s="8">
        <v>4</v>
      </c>
      <c r="E19" s="9">
        <v>0</v>
      </c>
      <c r="F19" s="8">
        <v>0</v>
      </c>
      <c r="G19" s="8">
        <v>0</v>
      </c>
      <c r="H19" s="76">
        <f>SUM(D19:G19)</f>
        <v>4</v>
      </c>
      <c r="I19" s="10"/>
    </row>
    <row r="20" spans="1:9" x14ac:dyDescent="0.3">
      <c r="A20" s="125"/>
      <c r="B20" s="18" t="s">
        <v>11</v>
      </c>
      <c r="C20" s="12"/>
      <c r="D20" s="27">
        <v>13</v>
      </c>
      <c r="E20" s="9">
        <v>0</v>
      </c>
      <c r="F20" s="27">
        <v>2</v>
      </c>
      <c r="G20" s="27">
        <v>0</v>
      </c>
      <c r="H20" s="109">
        <f>SUM(D20:G20)</f>
        <v>15</v>
      </c>
      <c r="I20" s="10"/>
    </row>
    <row r="21" spans="1:9" x14ac:dyDescent="0.3">
      <c r="A21" s="125"/>
      <c r="B21" s="18" t="s">
        <v>26</v>
      </c>
      <c r="C21" s="12"/>
      <c r="D21" s="27">
        <v>26</v>
      </c>
      <c r="E21" s="9">
        <v>35</v>
      </c>
      <c r="F21" s="27">
        <v>13</v>
      </c>
      <c r="G21" s="27">
        <v>0</v>
      </c>
      <c r="H21" s="109">
        <f>SUM(D21:G21)</f>
        <v>74</v>
      </c>
      <c r="I21" s="10"/>
    </row>
    <row r="22" spans="1:9" x14ac:dyDescent="0.3">
      <c r="A22" s="125"/>
      <c r="B22" s="26" t="s">
        <v>25</v>
      </c>
      <c r="C22" s="12"/>
      <c r="D22" s="27">
        <f>SUM(D17:D21)</f>
        <v>128</v>
      </c>
      <c r="E22" s="109">
        <f t="shared" ref="E22:H22" si="3">SUM(E17:E21)</f>
        <v>69</v>
      </c>
      <c r="F22" s="109">
        <f t="shared" si="3"/>
        <v>37</v>
      </c>
      <c r="G22" s="109">
        <f t="shared" si="3"/>
        <v>0</v>
      </c>
      <c r="H22" s="109">
        <f t="shared" si="3"/>
        <v>234</v>
      </c>
      <c r="I22" s="23"/>
    </row>
    <row r="23" spans="1:9" x14ac:dyDescent="0.3">
      <c r="A23" s="125"/>
      <c r="B23" s="18" t="s">
        <v>12</v>
      </c>
      <c r="C23" s="12"/>
      <c r="D23" s="27">
        <v>5</v>
      </c>
      <c r="E23" s="9">
        <v>0</v>
      </c>
      <c r="F23" s="27">
        <v>0</v>
      </c>
      <c r="G23" s="27">
        <v>0</v>
      </c>
      <c r="H23" s="109">
        <f>SUM(D23:G23)</f>
        <v>5</v>
      </c>
      <c r="I23" s="10"/>
    </row>
    <row r="24" spans="1:9" x14ac:dyDescent="0.3">
      <c r="A24" s="125"/>
      <c r="B24" s="18" t="s">
        <v>52</v>
      </c>
      <c r="C24" s="12"/>
      <c r="D24" s="19">
        <f>D23/D3</f>
        <v>7.0422535211267609E-2</v>
      </c>
      <c r="E24" s="19">
        <f>E23/E3</f>
        <v>0</v>
      </c>
      <c r="F24" s="19">
        <f>F23/F3</f>
        <v>0</v>
      </c>
      <c r="G24" s="19">
        <v>0</v>
      </c>
      <c r="H24" s="19">
        <f>H23/H3</f>
        <v>3.2894736842105261E-2</v>
      </c>
      <c r="I24" s="10"/>
    </row>
    <row r="25" spans="1:9" x14ac:dyDescent="0.3">
      <c r="A25" s="125"/>
      <c r="B25" s="18" t="s">
        <v>13</v>
      </c>
      <c r="C25" s="12"/>
      <c r="D25" s="8">
        <v>1</v>
      </c>
      <c r="E25" s="9">
        <v>0</v>
      </c>
      <c r="F25" s="8">
        <v>1</v>
      </c>
      <c r="G25" s="8">
        <v>0</v>
      </c>
      <c r="H25" s="27">
        <f>SUM(D25:G25)</f>
        <v>2</v>
      </c>
      <c r="I25" s="10"/>
    </row>
    <row r="26" spans="1:9" x14ac:dyDescent="0.3">
      <c r="A26" s="125"/>
      <c r="B26" s="18" t="s">
        <v>28</v>
      </c>
      <c r="C26" s="12"/>
      <c r="D26" s="8">
        <v>0</v>
      </c>
      <c r="E26" s="9">
        <v>0</v>
      </c>
      <c r="F26" s="8">
        <v>5</v>
      </c>
      <c r="G26" s="8">
        <v>0</v>
      </c>
      <c r="H26" s="71">
        <f>SUM(D26:G26)</f>
        <v>5</v>
      </c>
      <c r="I26" s="10"/>
    </row>
    <row r="27" spans="1:9" s="62" customFormat="1" x14ac:dyDescent="0.3">
      <c r="A27" s="126"/>
      <c r="B27" s="67" t="s">
        <v>30</v>
      </c>
      <c r="C27" s="34"/>
      <c r="D27" s="64">
        <f>100%-D24</f>
        <v>0.92957746478873238</v>
      </c>
      <c r="E27" s="64">
        <f>100%-E24</f>
        <v>1</v>
      </c>
      <c r="F27" s="64">
        <f>100%-F24</f>
        <v>1</v>
      </c>
      <c r="G27" s="64">
        <f>100%-G24</f>
        <v>1</v>
      </c>
      <c r="H27" s="64">
        <f>100%-H24</f>
        <v>0.96710526315789469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>
        <f>(H15+H27)/2</f>
        <v>0.94613766559255286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17"/>
      <c r="B35" s="134" t="s">
        <v>19</v>
      </c>
      <c r="C35" s="135"/>
      <c r="D35" s="135"/>
      <c r="E35" s="25"/>
      <c r="F35" s="25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17"/>
      <c r="F36" s="17">
        <v>6</v>
      </c>
      <c r="I36" s="10"/>
    </row>
    <row r="37" spans="1:18" x14ac:dyDescent="0.3">
      <c r="A37" s="136"/>
      <c r="B37" s="137" t="s">
        <v>21</v>
      </c>
      <c r="C37" s="138"/>
      <c r="D37" s="139"/>
      <c r="E37" s="17"/>
      <c r="F37" s="17">
        <v>1</v>
      </c>
      <c r="I37" s="10"/>
    </row>
    <row r="38" spans="1:18" x14ac:dyDescent="0.3">
      <c r="A38" s="136"/>
      <c r="B38" s="137" t="s">
        <v>22</v>
      </c>
      <c r="C38" s="138"/>
      <c r="D38" s="139"/>
      <c r="E38" s="17"/>
      <c r="F38" s="17">
        <v>19</v>
      </c>
    </row>
    <row r="39" spans="1:18" x14ac:dyDescent="0.3">
      <c r="A39" s="136"/>
      <c r="B39" s="135" t="s">
        <v>23</v>
      </c>
      <c r="C39" s="135"/>
      <c r="D39" s="135"/>
      <c r="E39" s="17"/>
      <c r="F39" s="17">
        <v>3</v>
      </c>
    </row>
    <row r="40" spans="1:18" s="23" customFormat="1" x14ac:dyDescent="0.3">
      <c r="A40" s="17"/>
      <c r="B40" s="135"/>
      <c r="C40" s="135"/>
      <c r="D40" s="135"/>
      <c r="E40" s="25" t="s">
        <v>4</v>
      </c>
      <c r="F40" s="25">
        <f>SUM(F36:F39)</f>
        <v>29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51</v>
      </c>
      <c r="C41" s="135"/>
      <c r="D41" s="135"/>
      <c r="E41" s="17"/>
      <c r="F41" s="17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137" t="s">
        <v>22</v>
      </c>
      <c r="C42" s="138"/>
      <c r="D42" s="139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/>
      <c r="B43" s="135" t="s">
        <v>23</v>
      </c>
      <c r="C43" s="135"/>
      <c r="D43" s="135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7"/>
      <c r="B44" s="135"/>
      <c r="C44" s="135"/>
      <c r="D44" s="135"/>
      <c r="E44" s="25" t="s">
        <v>4</v>
      </c>
      <c r="F44" s="25">
        <f>SUM(F41:F43)</f>
        <v>10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B40:D40"/>
    <mergeCell ref="A41:A43"/>
    <mergeCell ref="B41:D41"/>
    <mergeCell ref="B42:D42"/>
    <mergeCell ref="B43:D43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100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100">
        <f t="shared" ref="E4:H4" si="0">SUM(E2:E3)</f>
        <v>0</v>
      </c>
      <c r="F4" s="100">
        <f t="shared" si="0"/>
        <v>0</v>
      </c>
      <c r="G4" s="100">
        <f t="shared" si="0"/>
        <v>0</v>
      </c>
      <c r="H4" s="100">
        <f t="shared" si="0"/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100">
        <f t="shared" ref="H7:H9" si="1">SUM(D7:G7)</f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100">
        <f t="shared" si="1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100">
        <f t="shared" si="1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100">
        <f t="shared" ref="E10:H10" si="2">SUM(E6:E9)</f>
        <v>0</v>
      </c>
      <c r="F10" s="100">
        <f t="shared" si="2"/>
        <v>0</v>
      </c>
      <c r="G10" s="100">
        <f t="shared" si="2"/>
        <v>0</v>
      </c>
      <c r="H10" s="100">
        <f t="shared" si="2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76">
        <f>SUM(D11:G11)</f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 t="e">
        <f>G11/G2</f>
        <v>#DIV/0!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 t="e">
        <f>100%-G12</f>
        <v>#DIV/0!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100">
        <f t="shared" ref="H18:H21" si="3"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100">
        <f t="shared" si="3"/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100">
        <f t="shared" si="3"/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100">
        <f t="shared" si="3"/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100">
        <f t="shared" ref="E22:H22" si="4">SUM(E17:E21)</f>
        <v>0</v>
      </c>
      <c r="F22" s="100">
        <f t="shared" si="4"/>
        <v>0</v>
      </c>
      <c r="G22" s="100">
        <f t="shared" si="4"/>
        <v>0</v>
      </c>
      <c r="H22" s="100">
        <f t="shared" si="4"/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76">
        <f>SUM(D23:G23)</f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100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5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2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17</v>
      </c>
    </row>
    <row r="39" spans="1:18" x14ac:dyDescent="0.3">
      <c r="A39" s="136"/>
      <c r="B39" s="135" t="s">
        <v>23</v>
      </c>
      <c r="C39" s="135"/>
      <c r="D39" s="135"/>
      <c r="E39" s="77"/>
      <c r="F39" s="77">
        <v>5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29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57</v>
      </c>
      <c r="C41" s="135"/>
      <c r="D41" s="135"/>
      <c r="E41" s="77"/>
      <c r="F41" s="7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137" t="s">
        <v>22</v>
      </c>
      <c r="C42" s="138"/>
      <c r="D42" s="139"/>
      <c r="E42" s="77"/>
      <c r="F42" s="7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/>
      <c r="B43" s="101" t="s">
        <v>62</v>
      </c>
      <c r="C43" s="102"/>
      <c r="D43" s="103"/>
      <c r="E43" s="77"/>
      <c r="F43" s="77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36"/>
      <c r="B44" s="135" t="s">
        <v>23</v>
      </c>
      <c r="C44" s="135"/>
      <c r="D44" s="135"/>
      <c r="E44" s="77"/>
      <c r="F44" s="77">
        <v>46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3">
      <c r="A45" s="77"/>
      <c r="B45" s="135"/>
      <c r="C45" s="135"/>
      <c r="D45" s="135"/>
      <c r="E45" s="78" t="s">
        <v>4</v>
      </c>
      <c r="F45" s="78">
        <f>SUM(F41:F44)</f>
        <v>55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14"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104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104">
        <f t="shared" ref="E4:H4" si="0">SUM(E2:E3)</f>
        <v>0</v>
      </c>
      <c r="F4" s="104">
        <f t="shared" si="0"/>
        <v>0</v>
      </c>
      <c r="G4" s="104">
        <f t="shared" si="0"/>
        <v>0</v>
      </c>
      <c r="H4" s="104">
        <f t="shared" si="0"/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104">
        <f t="shared" ref="H7:H9" si="1">SUM(D7:G7)</f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104">
        <f t="shared" si="1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104">
        <f t="shared" si="1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104">
        <f t="shared" ref="E10:H10" si="2">SUM(E6:E9)</f>
        <v>0</v>
      </c>
      <c r="F10" s="104">
        <f t="shared" si="2"/>
        <v>0</v>
      </c>
      <c r="G10" s="104">
        <f t="shared" si="2"/>
        <v>0</v>
      </c>
      <c r="H10" s="104">
        <f t="shared" si="2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76">
        <f>SUM(D11:G11)</f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 t="e">
        <f>G11/G2</f>
        <v>#DIV/0!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 t="e">
        <f>100%-G12</f>
        <v>#DIV/0!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104">
        <f t="shared" ref="H18:H21" si="3"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104">
        <f t="shared" si="3"/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104">
        <f t="shared" si="3"/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104">
        <f t="shared" si="3"/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104">
        <f t="shared" ref="E22:H22" si="4">SUM(E17:E21)</f>
        <v>0</v>
      </c>
      <c r="F22" s="104">
        <f t="shared" si="4"/>
        <v>0</v>
      </c>
      <c r="G22" s="104">
        <v>0</v>
      </c>
      <c r="H22" s="104">
        <f t="shared" si="4"/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76">
        <f>SUM(D23:G23)</f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104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2</v>
      </c>
      <c r="I36" s="10"/>
    </row>
    <row r="37" spans="1:18" x14ac:dyDescent="0.3">
      <c r="A37" s="136"/>
      <c r="B37" s="137" t="s">
        <v>22</v>
      </c>
      <c r="C37" s="138"/>
      <c r="D37" s="139"/>
      <c r="E37" s="77"/>
      <c r="F37" s="77">
        <v>16</v>
      </c>
    </row>
    <row r="38" spans="1:18" x14ac:dyDescent="0.3">
      <c r="A38" s="136"/>
      <c r="B38" s="135" t="s">
        <v>23</v>
      </c>
      <c r="C38" s="135"/>
      <c r="D38" s="135"/>
      <c r="E38" s="77"/>
      <c r="F38" s="77">
        <v>2</v>
      </c>
    </row>
    <row r="39" spans="1:18" s="23" customFormat="1" x14ac:dyDescent="0.3">
      <c r="A39" s="77"/>
      <c r="B39" s="135"/>
      <c r="C39" s="135"/>
      <c r="D39" s="135"/>
      <c r="E39" s="78" t="s">
        <v>4</v>
      </c>
      <c r="F39" s="78">
        <f>SUM(F36:F38)</f>
        <v>20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3" customFormat="1" x14ac:dyDescent="0.3">
      <c r="A40" s="136" t="s">
        <v>55</v>
      </c>
      <c r="B40" s="135" t="s">
        <v>57</v>
      </c>
      <c r="C40" s="135"/>
      <c r="D40" s="135"/>
      <c r="F40" s="77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/>
      <c r="B41" s="137" t="s">
        <v>22</v>
      </c>
      <c r="C41" s="138"/>
      <c r="D41" s="139"/>
      <c r="F41" s="77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135" t="s">
        <v>23</v>
      </c>
      <c r="C42" s="135"/>
      <c r="D42" s="135"/>
      <c r="F42" s="77">
        <v>29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04"/>
      <c r="B43" s="137" t="s">
        <v>64</v>
      </c>
      <c r="C43" s="138"/>
      <c r="D43" s="139"/>
      <c r="F43" s="77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77"/>
      <c r="B44" s="135"/>
      <c r="C44" s="135"/>
      <c r="D44" s="135"/>
      <c r="E44" s="78" t="s">
        <v>4</v>
      </c>
      <c r="F44" s="78">
        <f>SUM(F40:F43)</f>
        <v>35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7" spans="1:18" x14ac:dyDescent="0.3">
      <c r="B47" t="s">
        <v>59</v>
      </c>
      <c r="C47" t="s">
        <v>55</v>
      </c>
      <c r="D47">
        <v>1</v>
      </c>
    </row>
    <row r="48" spans="1:18" x14ac:dyDescent="0.3">
      <c r="B48" t="s">
        <v>60</v>
      </c>
      <c r="C48" t="s">
        <v>55</v>
      </c>
      <c r="D48">
        <v>1</v>
      </c>
    </row>
    <row r="49" spans="2:4" x14ac:dyDescent="0.3">
      <c r="B49" t="s">
        <v>63</v>
      </c>
      <c r="C49" t="s">
        <v>55</v>
      </c>
      <c r="D49">
        <v>2</v>
      </c>
    </row>
    <row r="50" spans="2:4" x14ac:dyDescent="0.3">
      <c r="B50" t="s">
        <v>22</v>
      </c>
      <c r="C50" t="s">
        <v>55</v>
      </c>
      <c r="D50">
        <v>2</v>
      </c>
    </row>
    <row r="51" spans="2:4" x14ac:dyDescent="0.3">
      <c r="B51" t="s">
        <v>23</v>
      </c>
      <c r="C51" t="s">
        <v>55</v>
      </c>
      <c r="D51">
        <v>29</v>
      </c>
    </row>
    <row r="52" spans="2:4" x14ac:dyDescent="0.3">
      <c r="B52" t="s">
        <v>20</v>
      </c>
      <c r="C52" t="s">
        <v>24</v>
      </c>
      <c r="D52">
        <v>2</v>
      </c>
    </row>
    <row r="53" spans="2:4" x14ac:dyDescent="0.3">
      <c r="B53" t="s">
        <v>22</v>
      </c>
      <c r="C53" t="s">
        <v>24</v>
      </c>
      <c r="D53">
        <v>16</v>
      </c>
    </row>
    <row r="54" spans="2:4" x14ac:dyDescent="0.3">
      <c r="B54" t="s">
        <v>23</v>
      </c>
      <c r="C54" t="s">
        <v>24</v>
      </c>
      <c r="D54">
        <v>2</v>
      </c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8"/>
    <mergeCell ref="B36:D36"/>
    <mergeCell ref="B37:D37"/>
    <mergeCell ref="B38:D38"/>
    <mergeCell ref="B39:D39"/>
    <mergeCell ref="A40:A42"/>
    <mergeCell ref="B40:D40"/>
    <mergeCell ref="B41:D41"/>
    <mergeCell ref="B42:D42"/>
    <mergeCell ref="B43:D43"/>
  </mergeCells>
  <pageMargins left="0.7" right="0.7" top="0.75" bottom="0.75" header="0.3" footer="0.3"/>
  <pageSetup scale="83"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opLeftCell="A11"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105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105">
        <f t="shared" ref="E4:H4" si="0">SUM(E2:E3)</f>
        <v>0</v>
      </c>
      <c r="F4" s="105">
        <f t="shared" si="0"/>
        <v>0</v>
      </c>
      <c r="G4" s="105">
        <f t="shared" si="0"/>
        <v>0</v>
      </c>
      <c r="H4" s="105">
        <f t="shared" si="0"/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105">
        <f t="shared" ref="H7:H11" si="1">SUM(D7:G7)</f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105">
        <f t="shared" si="1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105">
        <f t="shared" si="1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105">
        <f t="shared" ref="E10:G10" si="2">SUM(E6:E9)</f>
        <v>0</v>
      </c>
      <c r="F10" s="105">
        <f t="shared" si="2"/>
        <v>0</v>
      </c>
      <c r="G10" s="105">
        <f t="shared" si="2"/>
        <v>0</v>
      </c>
      <c r="H10" s="105">
        <f t="shared" si="1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105">
        <f t="shared" si="1"/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 t="e">
        <f>G11/G2</f>
        <v>#DIV/0!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 t="e">
        <f>100%-G12</f>
        <v>#DIV/0!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105">
        <f t="shared" ref="H18:H22" si="3"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105">
        <f t="shared" si="3"/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105">
        <f t="shared" si="3"/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105">
        <f t="shared" si="3"/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105">
        <f t="shared" ref="E22:G22" si="4">SUM(E17:E21)</f>
        <v>0</v>
      </c>
      <c r="F22" s="105">
        <f t="shared" si="4"/>
        <v>0</v>
      </c>
      <c r="G22" s="105">
        <f t="shared" si="4"/>
        <v>0</v>
      </c>
      <c r="H22" s="105">
        <f t="shared" si="3"/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76">
        <f>SUM(D23:G23)</f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105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5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1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16</v>
      </c>
    </row>
    <row r="39" spans="1:18" x14ac:dyDescent="0.3">
      <c r="A39" s="136"/>
      <c r="B39" s="135" t="s">
        <v>23</v>
      </c>
      <c r="C39" s="135"/>
      <c r="D39" s="135"/>
      <c r="E39" s="77"/>
      <c r="F39" s="77">
        <v>3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25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57</v>
      </c>
      <c r="C41" s="135"/>
      <c r="D41" s="135"/>
      <c r="E41" s="77"/>
      <c r="F41" s="77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137" t="s">
        <v>22</v>
      </c>
      <c r="C42" s="138"/>
      <c r="D42" s="139"/>
      <c r="E42" s="77"/>
      <c r="F42" s="7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/>
      <c r="B43" s="106" t="s">
        <v>62</v>
      </c>
      <c r="C43" s="107"/>
      <c r="D43" s="108"/>
      <c r="E43" s="77"/>
      <c r="F43" s="7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36"/>
      <c r="B44" s="135" t="s">
        <v>23</v>
      </c>
      <c r="C44" s="135"/>
      <c r="D44" s="135"/>
      <c r="E44" s="77"/>
      <c r="F44" s="77">
        <v>12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3">
      <c r="A45" s="77"/>
      <c r="B45" s="135"/>
      <c r="C45" s="135"/>
      <c r="D45" s="135"/>
      <c r="E45" s="78" t="s">
        <v>4</v>
      </c>
      <c r="F45" s="78">
        <f>SUM(F41:F44)</f>
        <v>16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Layout" zoomScaleNormal="100" workbookViewId="0">
      <selection activeCell="B35" sqref="B35:K35"/>
    </sheetView>
  </sheetViews>
  <sheetFormatPr defaultRowHeight="14.4" x14ac:dyDescent="0.3"/>
  <cols>
    <col min="1" max="1" width="23.88671875" bestFit="1" customWidth="1"/>
  </cols>
  <sheetData>
    <row r="1" spans="1:16" s="59" customFormat="1" x14ac:dyDescent="0.3">
      <c r="A1" s="53"/>
      <c r="B1" s="54"/>
      <c r="C1" s="55" t="s">
        <v>31</v>
      </c>
      <c r="D1" s="56" t="s">
        <v>32</v>
      </c>
      <c r="E1" s="55" t="s">
        <v>33</v>
      </c>
      <c r="F1" s="55" t="s">
        <v>34</v>
      </c>
      <c r="G1" s="57" t="s">
        <v>35</v>
      </c>
      <c r="H1" s="57" t="s">
        <v>36</v>
      </c>
      <c r="I1" s="57" t="s">
        <v>37</v>
      </c>
      <c r="J1" s="57" t="s">
        <v>38</v>
      </c>
      <c r="K1" s="57" t="s">
        <v>39</v>
      </c>
      <c r="L1" s="57" t="s">
        <v>40</v>
      </c>
      <c r="M1" s="57" t="s">
        <v>41</v>
      </c>
      <c r="N1" s="57" t="s">
        <v>42</v>
      </c>
      <c r="O1" s="57" t="s">
        <v>43</v>
      </c>
      <c r="P1" s="58"/>
    </row>
    <row r="2" spans="1:16" x14ac:dyDescent="0.3">
      <c r="A2" s="29" t="s">
        <v>6</v>
      </c>
      <c r="B2" s="31"/>
      <c r="C2" s="28">
        <v>147</v>
      </c>
      <c r="D2" s="9">
        <f>February!H2</f>
        <v>123</v>
      </c>
      <c r="E2" s="9">
        <v>159</v>
      </c>
      <c r="F2" s="9">
        <v>166</v>
      </c>
      <c r="G2" s="9">
        <f>February!K2</f>
        <v>0</v>
      </c>
      <c r="H2" s="9">
        <f>February!L2</f>
        <v>0</v>
      </c>
      <c r="I2" s="9">
        <f>February!M2</f>
        <v>0</v>
      </c>
      <c r="J2" s="9">
        <f>February!N2</f>
        <v>0</v>
      </c>
      <c r="K2" s="9">
        <f>February!O2</f>
        <v>0</v>
      </c>
      <c r="L2" s="9">
        <f>February!P2</f>
        <v>0</v>
      </c>
      <c r="M2" s="9">
        <f>February!Q2</f>
        <v>0</v>
      </c>
      <c r="N2" s="9">
        <f>February!R2</f>
        <v>0</v>
      </c>
      <c r="O2" s="29">
        <f>SUM(C2:N2)</f>
        <v>595</v>
      </c>
      <c r="P2" s="32"/>
    </row>
    <row r="3" spans="1:16" x14ac:dyDescent="0.3">
      <c r="A3" s="29" t="s">
        <v>5</v>
      </c>
      <c r="B3" s="12"/>
      <c r="C3" s="28">
        <v>152</v>
      </c>
      <c r="D3" s="9">
        <f>February!H3</f>
        <v>115</v>
      </c>
      <c r="E3" s="9">
        <v>207</v>
      </c>
      <c r="F3" s="9">
        <v>267</v>
      </c>
      <c r="G3" s="9">
        <f>February!K3</f>
        <v>0</v>
      </c>
      <c r="H3" s="9">
        <f>February!L3</f>
        <v>0</v>
      </c>
      <c r="I3" s="9">
        <f>February!M3</f>
        <v>0</v>
      </c>
      <c r="J3" s="9">
        <f>February!N3</f>
        <v>0</v>
      </c>
      <c r="K3" s="9">
        <f>February!O3</f>
        <v>0</v>
      </c>
      <c r="L3" s="9">
        <f>February!P3</f>
        <v>0</v>
      </c>
      <c r="M3" s="9">
        <f>February!Q3</f>
        <v>0</v>
      </c>
      <c r="N3" s="9">
        <f>February!R3</f>
        <v>0</v>
      </c>
      <c r="O3" s="29">
        <f>SUM(C3:N3)</f>
        <v>741</v>
      </c>
      <c r="P3" s="32"/>
    </row>
    <row r="4" spans="1:16" x14ac:dyDescent="0.3">
      <c r="A4" s="33" t="s">
        <v>7</v>
      </c>
      <c r="B4" s="34"/>
      <c r="C4" s="35">
        <f t="shared" ref="C4:N4" si="0">SUM(C2:C3)</f>
        <v>299</v>
      </c>
      <c r="D4" s="35">
        <f t="shared" si="0"/>
        <v>238</v>
      </c>
      <c r="E4" s="111">
        <f t="shared" si="0"/>
        <v>366</v>
      </c>
      <c r="F4" s="111">
        <f t="shared" si="0"/>
        <v>433</v>
      </c>
      <c r="G4" s="111">
        <f t="shared" si="0"/>
        <v>0</v>
      </c>
      <c r="H4" s="111">
        <f t="shared" si="0"/>
        <v>0</v>
      </c>
      <c r="I4" s="111">
        <f t="shared" si="0"/>
        <v>0</v>
      </c>
      <c r="J4" s="111">
        <f t="shared" si="0"/>
        <v>0</v>
      </c>
      <c r="K4" s="111">
        <f t="shared" si="0"/>
        <v>0</v>
      </c>
      <c r="L4" s="111">
        <f t="shared" si="0"/>
        <v>0</v>
      </c>
      <c r="M4" s="111">
        <f t="shared" si="0"/>
        <v>0</v>
      </c>
      <c r="N4" s="111">
        <f t="shared" si="0"/>
        <v>0</v>
      </c>
      <c r="O4" s="33">
        <f>SUM(C4:N4)</f>
        <v>1336</v>
      </c>
      <c r="P4" s="32"/>
    </row>
    <row r="5" spans="1:16" x14ac:dyDescent="0.3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3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3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114" customFormat="1" x14ac:dyDescent="0.3">
      <c r="A8" s="42" t="s">
        <v>45</v>
      </c>
      <c r="B8" s="60"/>
      <c r="C8" s="53" t="s">
        <v>31</v>
      </c>
      <c r="D8" s="53" t="s">
        <v>32</v>
      </c>
      <c r="E8" s="53" t="s">
        <v>33</v>
      </c>
      <c r="F8" s="53" t="s">
        <v>34</v>
      </c>
      <c r="G8" s="53" t="s">
        <v>35</v>
      </c>
      <c r="H8" s="53" t="s">
        <v>36</v>
      </c>
      <c r="I8" s="53" t="s">
        <v>37</v>
      </c>
      <c r="J8" s="53" t="s">
        <v>38</v>
      </c>
      <c r="K8" s="53" t="s">
        <v>39</v>
      </c>
      <c r="L8" s="53" t="s">
        <v>40</v>
      </c>
      <c r="M8" s="53" t="s">
        <v>41</v>
      </c>
      <c r="N8" s="53" t="s">
        <v>42</v>
      </c>
      <c r="O8" s="112" t="s">
        <v>4</v>
      </c>
      <c r="P8" s="42" t="s">
        <v>46</v>
      </c>
    </row>
    <row r="9" spans="1:16" x14ac:dyDescent="0.3">
      <c r="A9" s="17" t="s">
        <v>9</v>
      </c>
      <c r="B9" s="37"/>
      <c r="C9" s="28">
        <v>69</v>
      </c>
      <c r="D9" s="28">
        <f>February!H6</f>
        <v>40</v>
      </c>
      <c r="E9" s="28">
        <v>67</v>
      </c>
      <c r="F9" s="28">
        <v>71</v>
      </c>
      <c r="G9" s="28"/>
      <c r="H9" s="9"/>
      <c r="I9" s="29"/>
      <c r="J9" s="29"/>
      <c r="K9" s="29"/>
      <c r="L9" s="29"/>
      <c r="M9" s="29"/>
      <c r="N9" s="43"/>
      <c r="O9" s="30">
        <f t="shared" ref="O9:O14" si="1">SUM(C9:N9)</f>
        <v>247</v>
      </c>
      <c r="P9" s="44">
        <f>O9/O2</f>
        <v>0.41512605042016809</v>
      </c>
    </row>
    <row r="10" spans="1:16" x14ac:dyDescent="0.3">
      <c r="A10" s="17" t="s">
        <v>27</v>
      </c>
      <c r="B10" s="37"/>
      <c r="C10" s="28">
        <v>0</v>
      </c>
      <c r="D10" s="28">
        <f>February!H7</f>
        <v>0</v>
      </c>
      <c r="E10" s="28">
        <v>4</v>
      </c>
      <c r="F10" s="28">
        <v>3</v>
      </c>
      <c r="G10" s="28"/>
      <c r="H10" s="9"/>
      <c r="I10" s="29"/>
      <c r="J10" s="29"/>
      <c r="K10" s="29"/>
      <c r="L10" s="29"/>
      <c r="M10" s="29"/>
      <c r="N10" s="43"/>
      <c r="O10" s="75">
        <f t="shared" si="1"/>
        <v>7</v>
      </c>
      <c r="P10" s="44">
        <f>O10/O2</f>
        <v>1.1764705882352941E-2</v>
      </c>
    </row>
    <row r="11" spans="1:16" x14ac:dyDescent="0.3">
      <c r="A11" s="17" t="s">
        <v>10</v>
      </c>
      <c r="B11" s="37"/>
      <c r="C11" s="28">
        <v>46</v>
      </c>
      <c r="D11" s="28">
        <v>44</v>
      </c>
      <c r="E11" s="28">
        <v>47</v>
      </c>
      <c r="F11" s="28">
        <v>46</v>
      </c>
      <c r="G11" s="28"/>
      <c r="H11" s="9"/>
      <c r="I11" s="29"/>
      <c r="J11" s="29"/>
      <c r="K11" s="29"/>
      <c r="L11" s="29"/>
      <c r="M11" s="29"/>
      <c r="N11" s="43"/>
      <c r="O11" s="75">
        <f t="shared" si="1"/>
        <v>183</v>
      </c>
      <c r="P11" s="44">
        <f>O11/O2</f>
        <v>0.30756302521008405</v>
      </c>
    </row>
    <row r="12" spans="1:16" x14ac:dyDescent="0.3">
      <c r="A12" s="18" t="s">
        <v>11</v>
      </c>
      <c r="B12" s="37"/>
      <c r="C12" s="28">
        <v>5</v>
      </c>
      <c r="D12" s="28">
        <f>February!H9</f>
        <v>25</v>
      </c>
      <c r="E12" s="28">
        <v>12</v>
      </c>
      <c r="F12" s="28">
        <v>20</v>
      </c>
      <c r="G12" s="28"/>
      <c r="H12" s="9"/>
      <c r="I12" s="29"/>
      <c r="J12" s="29"/>
      <c r="K12" s="29"/>
      <c r="L12" s="29"/>
      <c r="M12" s="29"/>
      <c r="N12" s="43"/>
      <c r="O12" s="75">
        <f t="shared" si="1"/>
        <v>62</v>
      </c>
      <c r="P12" s="44">
        <f>O12/O2</f>
        <v>0.10420168067226891</v>
      </c>
    </row>
    <row r="13" spans="1:16" x14ac:dyDescent="0.3">
      <c r="A13" s="26" t="s">
        <v>25</v>
      </c>
      <c r="B13" s="45"/>
      <c r="C13" s="46">
        <f>SUM(C9:C12)</f>
        <v>120</v>
      </c>
      <c r="D13" s="46">
        <f t="shared" ref="D13:N13" si="2">SUM(D9:D12)</f>
        <v>109</v>
      </c>
      <c r="E13" s="46">
        <f t="shared" si="2"/>
        <v>130</v>
      </c>
      <c r="F13" s="46">
        <f t="shared" si="2"/>
        <v>140</v>
      </c>
      <c r="G13" s="46">
        <f t="shared" si="2"/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75">
        <f t="shared" si="1"/>
        <v>499</v>
      </c>
      <c r="P13" s="47">
        <f>100%-P14</f>
        <v>0.93949579831932772</v>
      </c>
    </row>
    <row r="14" spans="1:16" x14ac:dyDescent="0.3">
      <c r="A14" s="18" t="s">
        <v>12</v>
      </c>
      <c r="B14" s="37"/>
      <c r="C14" s="28">
        <v>11</v>
      </c>
      <c r="D14" s="28">
        <f>February!H11</f>
        <v>3</v>
      </c>
      <c r="E14" s="28">
        <v>9</v>
      </c>
      <c r="F14" s="28">
        <v>13</v>
      </c>
      <c r="G14" s="28"/>
      <c r="H14" s="9"/>
      <c r="I14" s="29"/>
      <c r="J14" s="29"/>
      <c r="K14" s="29"/>
      <c r="L14" s="29"/>
      <c r="M14" s="29"/>
      <c r="N14" s="43"/>
      <c r="O14" s="75">
        <f t="shared" si="1"/>
        <v>36</v>
      </c>
      <c r="P14" s="44">
        <f>O14/O2</f>
        <v>6.0504201680672269E-2</v>
      </c>
    </row>
    <row r="15" spans="1:16" x14ac:dyDescent="0.3">
      <c r="A15" s="18" t="s">
        <v>52</v>
      </c>
      <c r="B15" s="37"/>
      <c r="C15" s="19">
        <f>C14/C2</f>
        <v>7.4829931972789115E-2</v>
      </c>
      <c r="D15" s="19">
        <f t="shared" ref="D15:P15" si="3">D14/D2</f>
        <v>2.4390243902439025E-2</v>
      </c>
      <c r="E15" s="19">
        <f t="shared" si="3"/>
        <v>5.6603773584905662E-2</v>
      </c>
      <c r="F15" s="19">
        <f t="shared" si="3"/>
        <v>7.8313253012048195E-2</v>
      </c>
      <c r="G15" s="19" t="e">
        <f t="shared" si="3"/>
        <v>#DIV/0!</v>
      </c>
      <c r="H15" s="19" t="e">
        <f t="shared" si="3"/>
        <v>#DIV/0!</v>
      </c>
      <c r="I15" s="19" t="e">
        <f t="shared" si="3"/>
        <v>#DIV/0!</v>
      </c>
      <c r="J15" s="19" t="e">
        <f t="shared" si="3"/>
        <v>#DIV/0!</v>
      </c>
      <c r="K15" s="19" t="e">
        <f t="shared" si="3"/>
        <v>#DIV/0!</v>
      </c>
      <c r="L15" s="19" t="e">
        <f t="shared" si="3"/>
        <v>#DIV/0!</v>
      </c>
      <c r="M15" s="19" t="e">
        <f t="shared" si="3"/>
        <v>#DIV/0!</v>
      </c>
      <c r="N15" s="19" t="e">
        <f t="shared" si="3"/>
        <v>#DIV/0!</v>
      </c>
      <c r="O15" s="153">
        <f t="shared" si="3"/>
        <v>6.0504201680672269E-2</v>
      </c>
      <c r="P15" s="154" t="e">
        <f t="shared" si="3"/>
        <v>#DIV/0!</v>
      </c>
    </row>
    <row r="16" spans="1:16" x14ac:dyDescent="0.3">
      <c r="A16" s="18" t="s">
        <v>13</v>
      </c>
      <c r="B16" s="37"/>
      <c r="C16" s="28">
        <v>1</v>
      </c>
      <c r="D16" s="28">
        <f>February!H13</f>
        <v>0</v>
      </c>
      <c r="E16" s="28">
        <v>0</v>
      </c>
      <c r="F16" s="28">
        <v>0</v>
      </c>
      <c r="G16" s="28"/>
      <c r="H16" s="9"/>
      <c r="I16" s="29"/>
      <c r="J16" s="29"/>
      <c r="K16" s="29"/>
      <c r="L16" s="29"/>
      <c r="M16" s="29"/>
      <c r="N16" s="43"/>
      <c r="O16" s="30">
        <f>SUM(C16:N16)</f>
        <v>1</v>
      </c>
      <c r="P16" s="44">
        <f>O16/O2</f>
        <v>1.6806722689075631E-3</v>
      </c>
    </row>
    <row r="17" spans="1:16" x14ac:dyDescent="0.3">
      <c r="A17" s="18" t="s">
        <v>28</v>
      </c>
      <c r="B17" s="37"/>
      <c r="C17" s="28">
        <v>18</v>
      </c>
      <c r="D17" s="28">
        <f>February!H14</f>
        <v>3</v>
      </c>
      <c r="E17" s="28">
        <v>4</v>
      </c>
      <c r="F17" s="28">
        <v>8</v>
      </c>
      <c r="G17" s="28"/>
      <c r="H17" s="9"/>
      <c r="I17" s="29"/>
      <c r="J17" s="29"/>
      <c r="K17" s="29"/>
      <c r="L17" s="29"/>
      <c r="M17" s="29"/>
      <c r="N17" s="43"/>
      <c r="O17" s="75">
        <f>SUM(C17:N17)</f>
        <v>33</v>
      </c>
      <c r="P17" s="44">
        <f>O17/O2</f>
        <v>5.5462184873949577E-2</v>
      </c>
    </row>
    <row r="18" spans="1:16" x14ac:dyDescent="0.3">
      <c r="A18" s="36" t="s">
        <v>47</v>
      </c>
      <c r="B18" s="37"/>
      <c r="C18" s="16">
        <f t="shared" ref="C18:O18" si="4">C13+C14+C16+C17</f>
        <v>150</v>
      </c>
      <c r="D18" s="16">
        <f t="shared" si="4"/>
        <v>115</v>
      </c>
      <c r="E18" s="16">
        <f t="shared" si="4"/>
        <v>143</v>
      </c>
      <c r="F18" s="16">
        <f t="shared" si="4"/>
        <v>161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569</v>
      </c>
      <c r="P18" s="65">
        <f>P13+P14+P16+P17</f>
        <v>1.0571428571428572</v>
      </c>
    </row>
    <row r="19" spans="1:16" x14ac:dyDescent="0.3">
      <c r="A19" s="22"/>
      <c r="B19" s="11"/>
      <c r="C19" s="23"/>
      <c r="D19" s="24"/>
      <c r="E19" s="23"/>
      <c r="F19" s="23"/>
      <c r="G19" s="23"/>
      <c r="H19" s="48"/>
      <c r="I19" s="48"/>
      <c r="J19" s="48"/>
      <c r="K19" s="48"/>
      <c r="L19" s="48"/>
      <c r="M19" s="48"/>
      <c r="N19" s="49"/>
      <c r="O19" s="48"/>
      <c r="P19" s="17"/>
    </row>
    <row r="20" spans="1:16" s="113" customFormat="1" x14ac:dyDescent="0.3">
      <c r="A20" s="42" t="s">
        <v>48</v>
      </c>
      <c r="B20" s="6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12" t="s">
        <v>4</v>
      </c>
      <c r="P20" s="42" t="s">
        <v>46</v>
      </c>
    </row>
    <row r="21" spans="1:16" x14ac:dyDescent="0.3">
      <c r="A21" s="17" t="s">
        <v>9</v>
      </c>
      <c r="B21" s="37"/>
      <c r="C21" s="28">
        <v>133</v>
      </c>
      <c r="D21" s="28">
        <f>February!H17</f>
        <v>86</v>
      </c>
      <c r="E21" s="110">
        <v>52</v>
      </c>
      <c r="F21" s="110">
        <v>31</v>
      </c>
      <c r="G21" s="110">
        <f>February!K17</f>
        <v>0</v>
      </c>
      <c r="H21" s="110">
        <f>February!L17</f>
        <v>0</v>
      </c>
      <c r="I21" s="110">
        <f>February!M17</f>
        <v>0</v>
      </c>
      <c r="J21" s="110">
        <f>February!N17</f>
        <v>0</v>
      </c>
      <c r="K21" s="110">
        <f>February!O17</f>
        <v>0</v>
      </c>
      <c r="L21" s="110">
        <f>February!P17</f>
        <v>0</v>
      </c>
      <c r="M21" s="110">
        <f>February!Q17</f>
        <v>0</v>
      </c>
      <c r="N21" s="110">
        <f>February!R17</f>
        <v>0</v>
      </c>
      <c r="O21" s="30">
        <f>SUM(C21:N21)</f>
        <v>302</v>
      </c>
      <c r="P21" s="44">
        <f>O21/O3</f>
        <v>0.40755735492577599</v>
      </c>
    </row>
    <row r="22" spans="1:16" x14ac:dyDescent="0.3">
      <c r="A22" s="17" t="s">
        <v>27</v>
      </c>
      <c r="B22" s="37"/>
      <c r="C22" s="28">
        <v>8</v>
      </c>
      <c r="D22" s="28">
        <f>February!H18</f>
        <v>8</v>
      </c>
      <c r="E22" s="110">
        <v>3</v>
      </c>
      <c r="F22" s="110">
        <v>0</v>
      </c>
      <c r="G22" s="110">
        <f>February!K18</f>
        <v>0</v>
      </c>
      <c r="H22" s="110">
        <f>February!L18</f>
        <v>0</v>
      </c>
      <c r="I22" s="110">
        <f>February!M18</f>
        <v>0</v>
      </c>
      <c r="J22" s="110">
        <f>February!N18</f>
        <v>0</v>
      </c>
      <c r="K22" s="110">
        <f>February!O18</f>
        <v>0</v>
      </c>
      <c r="L22" s="110">
        <f>February!P18</f>
        <v>0</v>
      </c>
      <c r="M22" s="110">
        <f>February!Q18</f>
        <v>0</v>
      </c>
      <c r="N22" s="110">
        <f>February!R18</f>
        <v>0</v>
      </c>
      <c r="O22" s="75">
        <f t="shared" ref="O22:O27" si="5">SUM(C22:N22)</f>
        <v>19</v>
      </c>
      <c r="P22" s="44">
        <f>O22/O3</f>
        <v>2.564102564102564E-2</v>
      </c>
    </row>
    <row r="23" spans="1:16" x14ac:dyDescent="0.3">
      <c r="A23" s="17" t="s">
        <v>10</v>
      </c>
      <c r="B23" s="37"/>
      <c r="C23" s="28">
        <v>4</v>
      </c>
      <c r="D23" s="28">
        <f>February!H19</f>
        <v>7</v>
      </c>
      <c r="E23" s="110">
        <v>4</v>
      </c>
      <c r="F23" s="110">
        <v>4</v>
      </c>
      <c r="G23" s="110">
        <f>February!K19</f>
        <v>0</v>
      </c>
      <c r="H23" s="110">
        <f>February!L19</f>
        <v>0</v>
      </c>
      <c r="I23" s="110">
        <f>February!M19</f>
        <v>0</v>
      </c>
      <c r="J23" s="110">
        <f>February!N19</f>
        <v>0</v>
      </c>
      <c r="K23" s="110">
        <f>February!O19</f>
        <v>0</v>
      </c>
      <c r="L23" s="110">
        <f>February!P19</f>
        <v>0</v>
      </c>
      <c r="M23" s="110">
        <f>February!Q19</f>
        <v>0</v>
      </c>
      <c r="N23" s="110">
        <f>February!R19</f>
        <v>0</v>
      </c>
      <c r="O23" s="75">
        <f t="shared" si="5"/>
        <v>19</v>
      </c>
      <c r="P23" s="44">
        <f>O23/O3</f>
        <v>2.564102564102564E-2</v>
      </c>
    </row>
    <row r="24" spans="1:16" x14ac:dyDescent="0.3">
      <c r="A24" s="18" t="s">
        <v>11</v>
      </c>
      <c r="B24" s="37"/>
      <c r="C24" s="28">
        <v>15</v>
      </c>
      <c r="D24" s="28">
        <f>February!H20</f>
        <v>18</v>
      </c>
      <c r="E24" s="110">
        <v>18</v>
      </c>
      <c r="F24" s="110">
        <v>14</v>
      </c>
      <c r="G24" s="110">
        <f>February!K20</f>
        <v>0</v>
      </c>
      <c r="H24" s="110">
        <f>February!L20</f>
        <v>0</v>
      </c>
      <c r="I24" s="110">
        <f>February!M20</f>
        <v>0</v>
      </c>
      <c r="J24" s="110">
        <f>February!N20</f>
        <v>0</v>
      </c>
      <c r="K24" s="110">
        <f>February!O20</f>
        <v>0</v>
      </c>
      <c r="L24" s="110">
        <f>February!P20</f>
        <v>0</v>
      </c>
      <c r="M24" s="110">
        <f>February!Q20</f>
        <v>0</v>
      </c>
      <c r="N24" s="110">
        <f>February!R20</f>
        <v>0</v>
      </c>
      <c r="O24" s="75">
        <f t="shared" si="5"/>
        <v>65</v>
      </c>
      <c r="P24" s="44">
        <f>O24/O3</f>
        <v>8.771929824561403E-2</v>
      </c>
    </row>
    <row r="25" spans="1:16" x14ac:dyDescent="0.3">
      <c r="A25" s="18" t="s">
        <v>26</v>
      </c>
      <c r="B25" s="37"/>
      <c r="C25" s="28">
        <v>74</v>
      </c>
      <c r="D25" s="28">
        <f>February!H21</f>
        <v>76</v>
      </c>
      <c r="E25" s="110">
        <v>80</v>
      </c>
      <c r="F25" s="110">
        <v>79</v>
      </c>
      <c r="G25" s="110">
        <f>February!K21</f>
        <v>0</v>
      </c>
      <c r="H25" s="110">
        <f>February!L21</f>
        <v>0</v>
      </c>
      <c r="I25" s="110">
        <f>February!M21</f>
        <v>0</v>
      </c>
      <c r="J25" s="110">
        <f>February!N21</f>
        <v>0</v>
      </c>
      <c r="K25" s="110">
        <f>February!O21</f>
        <v>0</v>
      </c>
      <c r="L25" s="110">
        <f>February!P21</f>
        <v>0</v>
      </c>
      <c r="M25" s="110">
        <f>February!Q21</f>
        <v>0</v>
      </c>
      <c r="N25" s="110">
        <f>February!R21</f>
        <v>0</v>
      </c>
      <c r="O25" s="75">
        <f t="shared" si="5"/>
        <v>309</v>
      </c>
      <c r="P25" s="44">
        <f>O25/O3</f>
        <v>0.41700404858299595</v>
      </c>
    </row>
    <row r="26" spans="1:16" s="59" customFormat="1" x14ac:dyDescent="0.3">
      <c r="A26" s="26" t="s">
        <v>25</v>
      </c>
      <c r="B26" s="45"/>
      <c r="C26" s="46">
        <f>SUM(C21:C25)</f>
        <v>234</v>
      </c>
      <c r="D26" s="46">
        <f t="shared" ref="D26:N26" si="6">SUM(D21:D25)</f>
        <v>195</v>
      </c>
      <c r="E26" s="46">
        <f t="shared" si="6"/>
        <v>157</v>
      </c>
      <c r="F26" s="46">
        <f t="shared" si="6"/>
        <v>128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80">
        <f t="shared" si="5"/>
        <v>714</v>
      </c>
      <c r="P26" s="50">
        <f>100%-P27</f>
        <v>0.93117408906882593</v>
      </c>
    </row>
    <row r="27" spans="1:16" x14ac:dyDescent="0.3">
      <c r="A27" s="18" t="s">
        <v>12</v>
      </c>
      <c r="B27" s="37"/>
      <c r="C27" s="28">
        <v>5</v>
      </c>
      <c r="D27" s="28">
        <f>February!H23</f>
        <v>4</v>
      </c>
      <c r="E27" s="28">
        <v>10</v>
      </c>
      <c r="F27" s="28">
        <v>32</v>
      </c>
      <c r="G27" s="28"/>
      <c r="H27" s="9"/>
      <c r="I27" s="29"/>
      <c r="J27" s="29"/>
      <c r="K27" s="29"/>
      <c r="L27" s="29"/>
      <c r="M27" s="29"/>
      <c r="N27" s="43"/>
      <c r="O27" s="75">
        <f t="shared" si="5"/>
        <v>51</v>
      </c>
      <c r="P27" s="44">
        <f>O27/O3</f>
        <v>6.8825910931174086E-2</v>
      </c>
    </row>
    <row r="28" spans="1:16" x14ac:dyDescent="0.3">
      <c r="A28" s="18" t="s">
        <v>52</v>
      </c>
      <c r="B28" s="37"/>
      <c r="C28" s="19">
        <f>C27/C3</f>
        <v>3.2894736842105261E-2</v>
      </c>
      <c r="D28" s="19">
        <f t="shared" ref="D28:M28" si="7">D27/D3</f>
        <v>3.4782608695652174E-2</v>
      </c>
      <c r="E28" s="19">
        <f t="shared" si="7"/>
        <v>4.8309178743961352E-2</v>
      </c>
      <c r="F28" s="19">
        <f t="shared" si="7"/>
        <v>0.1198501872659176</v>
      </c>
      <c r="G28" s="19" t="e">
        <f t="shared" si="7"/>
        <v>#DIV/0!</v>
      </c>
      <c r="H28" s="19" t="e">
        <f t="shared" si="7"/>
        <v>#DIV/0!</v>
      </c>
      <c r="I28" s="19" t="e">
        <f t="shared" si="7"/>
        <v>#DIV/0!</v>
      </c>
      <c r="J28" s="19" t="e">
        <f t="shared" si="7"/>
        <v>#DIV/0!</v>
      </c>
      <c r="K28" s="19" t="e">
        <f t="shared" si="7"/>
        <v>#DIV/0!</v>
      </c>
      <c r="L28" s="19" t="e">
        <f t="shared" si="7"/>
        <v>#DIV/0!</v>
      </c>
      <c r="M28" s="19" t="e">
        <f t="shared" si="7"/>
        <v>#DIV/0!</v>
      </c>
      <c r="N28" s="19"/>
      <c r="O28" s="153">
        <f>O27/O3</f>
        <v>6.8825910931174086E-2</v>
      </c>
      <c r="P28" s="154"/>
    </row>
    <row r="29" spans="1:16" x14ac:dyDescent="0.3">
      <c r="A29" s="18" t="s">
        <v>13</v>
      </c>
      <c r="B29" s="37"/>
      <c r="C29" s="28">
        <v>2</v>
      </c>
      <c r="D29" s="28">
        <f>February!H25</f>
        <v>1</v>
      </c>
      <c r="E29" s="28">
        <v>1</v>
      </c>
      <c r="F29" s="28">
        <v>13</v>
      </c>
      <c r="G29" s="28"/>
      <c r="H29" s="9"/>
      <c r="I29" s="29"/>
      <c r="J29" s="29"/>
      <c r="K29" s="29"/>
      <c r="L29" s="29"/>
      <c r="M29" s="29"/>
      <c r="N29" s="43"/>
      <c r="O29" s="30">
        <f>SUM(C29:N29)</f>
        <v>17</v>
      </c>
      <c r="P29" s="44">
        <f>O29/O3</f>
        <v>2.2941970310391364E-2</v>
      </c>
    </row>
    <row r="30" spans="1:16" x14ac:dyDescent="0.3">
      <c r="A30" s="18" t="s">
        <v>28</v>
      </c>
      <c r="B30" s="37"/>
      <c r="C30" s="28">
        <v>5</v>
      </c>
      <c r="D30" s="28">
        <f>February!H26</f>
        <v>1</v>
      </c>
      <c r="E30" s="28">
        <v>4</v>
      </c>
      <c r="F30" s="28">
        <v>2</v>
      </c>
      <c r="G30" s="28"/>
      <c r="H30" s="9"/>
      <c r="I30" s="29"/>
      <c r="J30" s="29"/>
      <c r="K30" s="29"/>
      <c r="L30" s="29"/>
      <c r="M30" s="29"/>
      <c r="N30" s="43"/>
      <c r="O30" s="75">
        <f>SUM(C30:N30)</f>
        <v>12</v>
      </c>
      <c r="P30" s="44">
        <f>O30/O3</f>
        <v>1.6194331983805668E-2</v>
      </c>
    </row>
    <row r="31" spans="1:16" x14ac:dyDescent="0.3">
      <c r="A31" s="36" t="s">
        <v>54</v>
      </c>
      <c r="B31" s="37"/>
      <c r="C31" s="16">
        <f t="shared" ref="C31:N31" si="8">C26+C27+C29+C30</f>
        <v>246</v>
      </c>
      <c r="D31" s="16">
        <f t="shared" si="8"/>
        <v>201</v>
      </c>
      <c r="E31" s="16">
        <f t="shared" si="8"/>
        <v>172</v>
      </c>
      <c r="F31" s="16">
        <f t="shared" si="8"/>
        <v>175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>O21+O22+O23+O24+O25+O27+O29+O30</f>
        <v>794</v>
      </c>
      <c r="P31" s="68">
        <f>O31/O3</f>
        <v>1.0715249662618083</v>
      </c>
    </row>
    <row r="32" spans="1:16" x14ac:dyDescent="0.3">
      <c r="A32" s="22"/>
      <c r="B32" s="11"/>
      <c r="C32" s="23"/>
      <c r="D32" s="24"/>
      <c r="E32" s="23"/>
      <c r="F32" s="23"/>
      <c r="G32" s="23"/>
      <c r="H32" s="51"/>
      <c r="I32" s="51"/>
      <c r="J32" s="51"/>
      <c r="K32" s="51"/>
      <c r="L32" s="51"/>
      <c r="M32" s="51"/>
      <c r="N32" s="51"/>
      <c r="O32" s="51"/>
      <c r="P32" s="11"/>
    </row>
    <row r="33" spans="1:16" s="59" customFormat="1" x14ac:dyDescent="0.3">
      <c r="A33" s="69"/>
      <c r="B33" s="60"/>
      <c r="C33" s="70"/>
      <c r="D33" s="70"/>
      <c r="E33" s="70"/>
      <c r="F33" s="70"/>
      <c r="G33" s="70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2"/>
    </row>
    <row r="34" spans="1:16" x14ac:dyDescent="0.3">
      <c r="A34" s="18" t="s">
        <v>29</v>
      </c>
      <c r="B34" s="135" t="s">
        <v>53</v>
      </c>
      <c r="C34" s="135"/>
      <c r="D34" s="135"/>
      <c r="E34" s="135"/>
      <c r="F34" s="135"/>
      <c r="G34" s="135"/>
      <c r="H34" s="135"/>
      <c r="I34" s="135"/>
      <c r="J34" s="135"/>
      <c r="K34" s="135"/>
      <c r="L34" s="38"/>
      <c r="M34" s="52">
        <f>100%-P14</f>
        <v>0.93949579831932772</v>
      </c>
      <c r="N34" s="52">
        <f>100%-P27</f>
        <v>0.93117408906882593</v>
      </c>
      <c r="O34" s="52">
        <f>AVERAGE(M34:N34)</f>
        <v>0.93533494369407677</v>
      </c>
      <c r="P34" s="11"/>
    </row>
    <row r="35" spans="1:16" s="11" customFormat="1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41"/>
      <c r="M35" s="66"/>
      <c r="N35" s="66"/>
      <c r="O35" s="66"/>
    </row>
    <row r="36" spans="1:16" s="11" customFormat="1" x14ac:dyDescent="0.3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41"/>
      <c r="M36" s="66"/>
      <c r="N36" s="66"/>
      <c r="O36" s="66"/>
    </row>
    <row r="37" spans="1:16" s="11" customFormat="1" x14ac:dyDescent="0.3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7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activeCell="F39" sqref="F3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>
        <v>66</v>
      </c>
      <c r="E2" s="9">
        <v>34</v>
      </c>
      <c r="F2" s="76">
        <v>21</v>
      </c>
      <c r="G2" s="76">
        <v>2</v>
      </c>
      <c r="H2" s="76">
        <f>SUM(D2:G2)</f>
        <v>123</v>
      </c>
      <c r="I2" s="10"/>
    </row>
    <row r="3" spans="1:9" x14ac:dyDescent="0.3">
      <c r="A3" s="128" t="s">
        <v>5</v>
      </c>
      <c r="B3" s="128"/>
      <c r="C3" s="12"/>
      <c r="D3" s="76">
        <v>48</v>
      </c>
      <c r="E3" s="9">
        <v>32</v>
      </c>
      <c r="F3" s="76">
        <v>35</v>
      </c>
      <c r="G3" s="76">
        <v>0</v>
      </c>
      <c r="H3" s="79">
        <f>SUM(D3:G3)</f>
        <v>115</v>
      </c>
      <c r="I3" s="10"/>
    </row>
    <row r="4" spans="1:9" x14ac:dyDescent="0.3">
      <c r="A4" s="129" t="s">
        <v>7</v>
      </c>
      <c r="B4" s="130"/>
      <c r="C4" s="12"/>
      <c r="D4" s="76">
        <f>SUM(D2:D3)</f>
        <v>114</v>
      </c>
      <c r="E4" s="79">
        <f>SUM(E2:E3)</f>
        <v>66</v>
      </c>
      <c r="F4" s="79">
        <f>SUM(F2:F3)</f>
        <v>56</v>
      </c>
      <c r="G4" s="79">
        <f>SUM(G2:G3)</f>
        <v>2</v>
      </c>
      <c r="H4" s="79">
        <f>SUM(H2:H3)</f>
        <v>238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>
        <v>8</v>
      </c>
      <c r="E6" s="9">
        <v>24</v>
      </c>
      <c r="F6" s="76">
        <v>8</v>
      </c>
      <c r="G6" s="76">
        <v>0</v>
      </c>
      <c r="H6" s="76">
        <f>SUM(D6:G6)</f>
        <v>40</v>
      </c>
      <c r="I6" s="10"/>
    </row>
    <row r="7" spans="1:9" x14ac:dyDescent="0.3">
      <c r="A7" s="125"/>
      <c r="B7" s="77" t="s">
        <v>27</v>
      </c>
      <c r="C7" s="12"/>
      <c r="D7" s="76">
        <v>0</v>
      </c>
      <c r="E7" s="9">
        <v>0</v>
      </c>
      <c r="F7" s="76">
        <v>0</v>
      </c>
      <c r="G7" s="76">
        <v>0</v>
      </c>
      <c r="H7" s="81">
        <f>SUM(D7:G7)</f>
        <v>0</v>
      </c>
      <c r="I7" s="10"/>
    </row>
    <row r="8" spans="1:9" x14ac:dyDescent="0.3">
      <c r="A8" s="125"/>
      <c r="B8" s="77" t="s">
        <v>10</v>
      </c>
      <c r="C8" s="12"/>
      <c r="D8" s="76">
        <v>27</v>
      </c>
      <c r="E8" s="9">
        <v>13</v>
      </c>
      <c r="F8" s="76">
        <v>2</v>
      </c>
      <c r="G8" s="76">
        <v>2</v>
      </c>
      <c r="H8" s="81">
        <f>SUM(D8:G8)</f>
        <v>44</v>
      </c>
      <c r="I8" s="10"/>
    </row>
    <row r="9" spans="1:9" x14ac:dyDescent="0.3">
      <c r="A9" s="125"/>
      <c r="B9" s="18" t="s">
        <v>11</v>
      </c>
      <c r="C9" s="12"/>
      <c r="D9" s="76">
        <v>14</v>
      </c>
      <c r="E9" s="9">
        <v>8</v>
      </c>
      <c r="F9" s="76">
        <v>3</v>
      </c>
      <c r="G9" s="76">
        <v>0</v>
      </c>
      <c r="H9" s="81">
        <f>SUM(D9:G9)</f>
        <v>25</v>
      </c>
      <c r="I9" s="10"/>
    </row>
    <row r="10" spans="1:9" x14ac:dyDescent="0.3">
      <c r="A10" s="125"/>
      <c r="B10" s="26" t="s">
        <v>25</v>
      </c>
      <c r="C10" s="12"/>
      <c r="D10" s="76">
        <f>SUM(D6:D9)</f>
        <v>49</v>
      </c>
      <c r="E10" s="81">
        <f>SUM(E6:E9)</f>
        <v>45</v>
      </c>
      <c r="F10" s="81">
        <f>SUM(F6:F9)</f>
        <v>13</v>
      </c>
      <c r="G10" s="81">
        <f>SUM(G6:G9)</f>
        <v>2</v>
      </c>
      <c r="H10" s="81">
        <f>SUM(H6:H9)</f>
        <v>109</v>
      </c>
      <c r="I10" s="10"/>
    </row>
    <row r="11" spans="1:9" x14ac:dyDescent="0.3">
      <c r="A11" s="125"/>
      <c r="B11" s="18" t="s">
        <v>12</v>
      </c>
      <c r="C11" s="12"/>
      <c r="D11" s="76">
        <v>3</v>
      </c>
      <c r="E11" s="9">
        <v>0</v>
      </c>
      <c r="F11" s="76">
        <v>0</v>
      </c>
      <c r="G11" s="76">
        <v>0</v>
      </c>
      <c r="H11" s="76">
        <f>SUM(D11:G11)</f>
        <v>3</v>
      </c>
      <c r="I11" s="10"/>
    </row>
    <row r="12" spans="1:9" x14ac:dyDescent="0.3">
      <c r="A12" s="125"/>
      <c r="B12" s="18" t="s">
        <v>52</v>
      </c>
      <c r="C12" s="12"/>
      <c r="D12" s="19">
        <f>D11/D2</f>
        <v>4.5454545454545456E-2</v>
      </c>
      <c r="E12" s="19">
        <f>E11/E2</f>
        <v>0</v>
      </c>
      <c r="F12" s="19">
        <f>F11/F2</f>
        <v>0</v>
      </c>
      <c r="G12" s="19">
        <v>0</v>
      </c>
      <c r="H12" s="19">
        <f>H11/H2</f>
        <v>2.4390243902439025E-2</v>
      </c>
      <c r="I12" s="10"/>
    </row>
    <row r="13" spans="1:9" x14ac:dyDescent="0.3">
      <c r="A13" s="125"/>
      <c r="B13" s="18" t="s">
        <v>13</v>
      </c>
      <c r="C13" s="12"/>
      <c r="D13" s="76">
        <v>0</v>
      </c>
      <c r="E13" s="9">
        <v>0</v>
      </c>
      <c r="F13" s="76">
        <v>0</v>
      </c>
      <c r="G13" s="76">
        <v>0</v>
      </c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>
        <v>1</v>
      </c>
      <c r="E14" s="9">
        <v>0</v>
      </c>
      <c r="F14" s="76">
        <v>2</v>
      </c>
      <c r="G14" s="76">
        <v>0</v>
      </c>
      <c r="H14" s="76">
        <f>SUM(D14:G14)</f>
        <v>3</v>
      </c>
      <c r="I14" s="10"/>
    </row>
    <row r="15" spans="1:9" s="62" customFormat="1" x14ac:dyDescent="0.3">
      <c r="A15" s="126"/>
      <c r="B15" s="63" t="s">
        <v>29</v>
      </c>
      <c r="C15" s="34"/>
      <c r="D15" s="64">
        <f>100%-D12</f>
        <v>0.95454545454545459</v>
      </c>
      <c r="E15" s="64">
        <f>100%-E12</f>
        <v>1</v>
      </c>
      <c r="F15" s="64">
        <f>100%-F12</f>
        <v>1</v>
      </c>
      <c r="G15" s="64">
        <f>100%-G12</f>
        <v>1</v>
      </c>
      <c r="H15" s="64">
        <f>100%-H12</f>
        <v>0.97560975609756095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>
        <v>23</v>
      </c>
      <c r="E17" s="9">
        <v>34</v>
      </c>
      <c r="F17" s="76">
        <v>29</v>
      </c>
      <c r="G17" s="76">
        <v>0</v>
      </c>
      <c r="H17" s="76">
        <f>SUM(D17:G17)</f>
        <v>86</v>
      </c>
      <c r="I17" s="10"/>
    </row>
    <row r="18" spans="1:9" x14ac:dyDescent="0.3">
      <c r="A18" s="125"/>
      <c r="B18" s="77" t="s">
        <v>27</v>
      </c>
      <c r="C18" s="12"/>
      <c r="D18" s="76">
        <v>5</v>
      </c>
      <c r="E18" s="9">
        <v>1</v>
      </c>
      <c r="F18" s="76">
        <v>2</v>
      </c>
      <c r="G18" s="76">
        <v>0</v>
      </c>
      <c r="H18" s="81">
        <f t="shared" ref="H18:H26" si="0">SUM(D18:G18)</f>
        <v>8</v>
      </c>
      <c r="I18" s="10"/>
    </row>
    <row r="19" spans="1:9" x14ac:dyDescent="0.3">
      <c r="A19" s="125"/>
      <c r="B19" s="77" t="s">
        <v>10</v>
      </c>
      <c r="C19" s="12"/>
      <c r="D19" s="76">
        <v>5</v>
      </c>
      <c r="E19" s="9">
        <v>1</v>
      </c>
      <c r="F19" s="76">
        <v>1</v>
      </c>
      <c r="G19" s="76">
        <v>0</v>
      </c>
      <c r="H19" s="81">
        <f t="shared" si="0"/>
        <v>7</v>
      </c>
      <c r="I19" s="10"/>
    </row>
    <row r="20" spans="1:9" x14ac:dyDescent="0.3">
      <c r="A20" s="125"/>
      <c r="B20" s="18" t="s">
        <v>11</v>
      </c>
      <c r="C20" s="12"/>
      <c r="D20" s="76">
        <v>11</v>
      </c>
      <c r="E20" s="9">
        <v>5</v>
      </c>
      <c r="F20" s="76">
        <v>2</v>
      </c>
      <c r="G20" s="76">
        <v>0</v>
      </c>
      <c r="H20" s="81">
        <f t="shared" si="0"/>
        <v>18</v>
      </c>
      <c r="I20" s="10"/>
    </row>
    <row r="21" spans="1:9" x14ac:dyDescent="0.3">
      <c r="A21" s="125"/>
      <c r="B21" s="18" t="s">
        <v>26</v>
      </c>
      <c r="C21" s="12"/>
      <c r="D21" s="76">
        <v>31</v>
      </c>
      <c r="E21" s="9">
        <v>32</v>
      </c>
      <c r="F21" s="76">
        <v>13</v>
      </c>
      <c r="G21" s="76">
        <v>0</v>
      </c>
      <c r="H21" s="81">
        <f t="shared" si="0"/>
        <v>76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75</v>
      </c>
      <c r="E22" s="81">
        <f>SUM(E17:E21)</f>
        <v>73</v>
      </c>
      <c r="F22" s="81">
        <f>SUM(F17:F21)</f>
        <v>47</v>
      </c>
      <c r="G22" s="81">
        <f>SUM(G17:G21)</f>
        <v>0</v>
      </c>
      <c r="H22" s="81">
        <f t="shared" si="0"/>
        <v>195</v>
      </c>
      <c r="I22" s="10"/>
    </row>
    <row r="23" spans="1:9" x14ac:dyDescent="0.3">
      <c r="A23" s="125"/>
      <c r="B23" s="18" t="s">
        <v>12</v>
      </c>
      <c r="C23" s="12"/>
      <c r="D23" s="76">
        <v>3</v>
      </c>
      <c r="E23" s="9">
        <v>1</v>
      </c>
      <c r="F23" s="76">
        <v>0</v>
      </c>
      <c r="G23" s="76">
        <v>0</v>
      </c>
      <c r="H23" s="81">
        <f t="shared" si="0"/>
        <v>4</v>
      </c>
      <c r="I23" s="10"/>
    </row>
    <row r="24" spans="1:9" x14ac:dyDescent="0.3">
      <c r="A24" s="125"/>
      <c r="B24" s="18" t="s">
        <v>52</v>
      </c>
      <c r="C24" s="12"/>
      <c r="D24" s="19">
        <f>D23/D3</f>
        <v>6.25E-2</v>
      </c>
      <c r="E24" s="19">
        <f>E23/E3</f>
        <v>3.125E-2</v>
      </c>
      <c r="F24" s="19">
        <f>F23/F3</f>
        <v>0</v>
      </c>
      <c r="G24" s="19">
        <v>0</v>
      </c>
      <c r="H24" s="19">
        <f>H23/H3</f>
        <v>3.4782608695652174E-2</v>
      </c>
      <c r="I24" s="10"/>
    </row>
    <row r="25" spans="1:9" x14ac:dyDescent="0.3">
      <c r="A25" s="125"/>
      <c r="B25" s="18" t="s">
        <v>13</v>
      </c>
      <c r="C25" s="12"/>
      <c r="D25" s="76">
        <v>1</v>
      </c>
      <c r="E25" s="9">
        <v>0</v>
      </c>
      <c r="F25" s="76">
        <v>0</v>
      </c>
      <c r="G25" s="76">
        <v>0</v>
      </c>
      <c r="H25" s="81">
        <f t="shared" si="0"/>
        <v>1</v>
      </c>
      <c r="I25" s="10"/>
    </row>
    <row r="26" spans="1:9" x14ac:dyDescent="0.3">
      <c r="A26" s="125"/>
      <c r="B26" s="18" t="s">
        <v>28</v>
      </c>
      <c r="C26" s="12"/>
      <c r="D26" s="76">
        <v>0</v>
      </c>
      <c r="E26" s="9">
        <v>1</v>
      </c>
      <c r="F26" s="76">
        <v>0</v>
      </c>
      <c r="G26" s="76">
        <v>0</v>
      </c>
      <c r="H26" s="81">
        <f t="shared" si="0"/>
        <v>1</v>
      </c>
      <c r="I26" s="10"/>
    </row>
    <row r="27" spans="1:9" s="62" customFormat="1" x14ac:dyDescent="0.3">
      <c r="A27" s="126"/>
      <c r="B27" s="67" t="s">
        <v>30</v>
      </c>
      <c r="C27" s="34"/>
      <c r="D27" s="64">
        <f>100%-D24</f>
        <v>0.9375</v>
      </c>
      <c r="E27" s="64">
        <f>100%-E24</f>
        <v>0.96875</v>
      </c>
      <c r="F27" s="64">
        <f>100%-F24</f>
        <v>1</v>
      </c>
      <c r="G27" s="64">
        <f>100%-G24</f>
        <v>1</v>
      </c>
      <c r="H27" s="64">
        <f>100%-H24</f>
        <v>0.9652173913043478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>
        <f>(H15+H27)/2</f>
        <v>0.97041357370095438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2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1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3</v>
      </c>
    </row>
    <row r="39" spans="1:18" x14ac:dyDescent="0.3">
      <c r="A39" s="136"/>
      <c r="B39" s="135" t="s">
        <v>23</v>
      </c>
      <c r="C39" s="135"/>
      <c r="D39" s="135"/>
      <c r="E39" s="77"/>
      <c r="F39" s="77">
        <v>0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57</v>
      </c>
      <c r="C41" s="135"/>
      <c r="D41" s="135"/>
      <c r="E41" s="77"/>
      <c r="F41" s="77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137" t="s">
        <v>22</v>
      </c>
      <c r="C42" s="138"/>
      <c r="D42" s="139"/>
      <c r="E42" s="77"/>
      <c r="F42" s="7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/>
      <c r="B43" s="135" t="s">
        <v>23</v>
      </c>
      <c r="C43" s="135"/>
      <c r="D43" s="135"/>
      <c r="E43" s="77"/>
      <c r="F43" s="7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77"/>
      <c r="B44" s="135"/>
      <c r="C44" s="135"/>
      <c r="D44" s="135"/>
      <c r="E44" s="78" t="s">
        <v>4</v>
      </c>
      <c r="F44" s="78">
        <f>SUM(F41:F43)</f>
        <v>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opLeftCell="A17" zoomScaleNormal="100" workbookViewId="0">
      <selection activeCell="B45" sqref="B45:D45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>
        <v>78</v>
      </c>
      <c r="E2" s="9">
        <v>49</v>
      </c>
      <c r="F2" s="76">
        <v>32</v>
      </c>
      <c r="G2" s="76">
        <v>0</v>
      </c>
      <c r="H2" s="76">
        <f>SUM(D2:G2)</f>
        <v>159</v>
      </c>
      <c r="I2" s="10"/>
    </row>
    <row r="3" spans="1:9" x14ac:dyDescent="0.3">
      <c r="A3" s="128" t="s">
        <v>5</v>
      </c>
      <c r="B3" s="128"/>
      <c r="C3" s="12"/>
      <c r="D3" s="76">
        <v>67</v>
      </c>
      <c r="E3" s="9">
        <v>70</v>
      </c>
      <c r="F3" s="76">
        <v>70</v>
      </c>
      <c r="G3" s="76">
        <v>0</v>
      </c>
      <c r="H3" s="82">
        <f>SUM(D3:G3)</f>
        <v>207</v>
      </c>
      <c r="I3" s="10"/>
    </row>
    <row r="4" spans="1:9" x14ac:dyDescent="0.3">
      <c r="A4" s="129" t="s">
        <v>7</v>
      </c>
      <c r="B4" s="130"/>
      <c r="C4" s="12"/>
      <c r="D4" s="76">
        <f>SUM(D2:D3)</f>
        <v>145</v>
      </c>
      <c r="E4" s="82">
        <f>SUM(E2:E3)</f>
        <v>119</v>
      </c>
      <c r="F4" s="82">
        <f>SUM(F2:F3)</f>
        <v>102</v>
      </c>
      <c r="G4" s="82">
        <f>SUM(G2:G3)</f>
        <v>0</v>
      </c>
      <c r="H4" s="82">
        <f>SUM(H2:H3)</f>
        <v>366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>
        <v>29</v>
      </c>
      <c r="E6" s="9">
        <v>20</v>
      </c>
      <c r="F6" s="76">
        <v>18</v>
      </c>
      <c r="G6" s="76">
        <v>0</v>
      </c>
      <c r="H6" s="76">
        <f t="shared" ref="H6:H11" si="0">SUM(D6:G6)</f>
        <v>67</v>
      </c>
      <c r="I6" s="10"/>
    </row>
    <row r="7" spans="1:9" x14ac:dyDescent="0.3">
      <c r="A7" s="125"/>
      <c r="B7" s="77" t="s">
        <v>27</v>
      </c>
      <c r="C7" s="12"/>
      <c r="D7" s="76">
        <v>1</v>
      </c>
      <c r="E7" s="9">
        <v>0</v>
      </c>
      <c r="F7" s="76">
        <v>3</v>
      </c>
      <c r="G7" s="76">
        <v>0</v>
      </c>
      <c r="H7" s="82">
        <f t="shared" si="0"/>
        <v>4</v>
      </c>
      <c r="I7" s="10"/>
    </row>
    <row r="8" spans="1:9" x14ac:dyDescent="0.3">
      <c r="A8" s="125"/>
      <c r="B8" s="77" t="s">
        <v>10</v>
      </c>
      <c r="C8" s="12"/>
      <c r="D8" s="76">
        <v>30</v>
      </c>
      <c r="E8" s="9">
        <v>14</v>
      </c>
      <c r="F8" s="76">
        <v>3</v>
      </c>
      <c r="G8" s="76">
        <v>0</v>
      </c>
      <c r="H8" s="82">
        <f t="shared" si="0"/>
        <v>47</v>
      </c>
      <c r="I8" s="10"/>
    </row>
    <row r="9" spans="1:9" x14ac:dyDescent="0.3">
      <c r="A9" s="125"/>
      <c r="B9" s="18" t="s">
        <v>11</v>
      </c>
      <c r="C9" s="12"/>
      <c r="D9" s="76">
        <v>6</v>
      </c>
      <c r="E9" s="9">
        <v>4</v>
      </c>
      <c r="F9" s="76">
        <v>2</v>
      </c>
      <c r="G9" s="76">
        <v>0</v>
      </c>
      <c r="H9" s="82">
        <f t="shared" si="0"/>
        <v>12</v>
      </c>
      <c r="I9" s="10"/>
    </row>
    <row r="10" spans="1:9" x14ac:dyDescent="0.3">
      <c r="A10" s="125"/>
      <c r="B10" s="26" t="s">
        <v>25</v>
      </c>
      <c r="C10" s="12"/>
      <c r="D10" s="76">
        <f>SUM(D6:D9)</f>
        <v>66</v>
      </c>
      <c r="E10" s="82">
        <f>SUM(E6:E9)</f>
        <v>38</v>
      </c>
      <c r="F10" s="82">
        <f>SUM(F6:F9)</f>
        <v>26</v>
      </c>
      <c r="G10" s="82">
        <f>SUM(G6:G9)</f>
        <v>0</v>
      </c>
      <c r="H10" s="82">
        <f t="shared" si="0"/>
        <v>130</v>
      </c>
      <c r="I10" s="10"/>
    </row>
    <row r="11" spans="1:9" x14ac:dyDescent="0.3">
      <c r="A11" s="125"/>
      <c r="B11" s="18" t="s">
        <v>12</v>
      </c>
      <c r="C11" s="12"/>
      <c r="D11" s="76">
        <v>1</v>
      </c>
      <c r="E11" s="9">
        <v>6</v>
      </c>
      <c r="F11" s="76">
        <v>2</v>
      </c>
      <c r="G11" s="76">
        <v>0</v>
      </c>
      <c r="H11" s="76">
        <f t="shared" si="0"/>
        <v>9</v>
      </c>
      <c r="I11" s="10"/>
    </row>
    <row r="12" spans="1:9" x14ac:dyDescent="0.3">
      <c r="A12" s="125"/>
      <c r="B12" s="18" t="s">
        <v>52</v>
      </c>
      <c r="C12" s="12"/>
      <c r="D12" s="19">
        <f>D11/D2</f>
        <v>1.282051282051282E-2</v>
      </c>
      <c r="E12" s="19">
        <f>E11/E2</f>
        <v>0.12244897959183673</v>
      </c>
      <c r="F12" s="19">
        <f>F11/F2</f>
        <v>6.25E-2</v>
      </c>
      <c r="G12" s="19">
        <v>0</v>
      </c>
      <c r="H12" s="19">
        <f>H11/H2</f>
        <v>5.6603773584905662E-2</v>
      </c>
      <c r="I12" s="10"/>
    </row>
    <row r="13" spans="1:9" x14ac:dyDescent="0.3">
      <c r="A13" s="125"/>
      <c r="B13" s="18" t="s">
        <v>13</v>
      </c>
      <c r="C13" s="12"/>
      <c r="D13" s="76">
        <v>0</v>
      </c>
      <c r="E13" s="9">
        <v>0</v>
      </c>
      <c r="F13" s="76">
        <v>0</v>
      </c>
      <c r="G13" s="76">
        <v>0</v>
      </c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>
        <v>0</v>
      </c>
      <c r="E14" s="9">
        <v>0</v>
      </c>
      <c r="F14" s="76">
        <v>4</v>
      </c>
      <c r="G14" s="76">
        <v>0</v>
      </c>
      <c r="H14" s="76">
        <f>SUM(D14:G14)</f>
        <v>4</v>
      </c>
      <c r="I14" s="10"/>
    </row>
    <row r="15" spans="1:9" s="62" customFormat="1" x14ac:dyDescent="0.3">
      <c r="A15" s="126"/>
      <c r="B15" s="63" t="s">
        <v>29</v>
      </c>
      <c r="C15" s="34"/>
      <c r="D15" s="64">
        <f>100%-D12</f>
        <v>0.98717948717948723</v>
      </c>
      <c r="E15" s="64">
        <f>100%-E12</f>
        <v>0.87755102040816324</v>
      </c>
      <c r="F15" s="64">
        <f>100%-F12</f>
        <v>0.9375</v>
      </c>
      <c r="G15" s="64">
        <f>100%-G12</f>
        <v>1</v>
      </c>
      <c r="H15" s="64">
        <f>100%-H12</f>
        <v>0.94339622641509435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>
        <v>28</v>
      </c>
      <c r="E17" s="9">
        <v>11</v>
      </c>
      <c r="F17" s="76">
        <v>13</v>
      </c>
      <c r="G17" s="76">
        <v>0</v>
      </c>
      <c r="H17" s="76">
        <f>SUM(D17:G17)</f>
        <v>52</v>
      </c>
      <c r="I17" s="10"/>
    </row>
    <row r="18" spans="1:9" x14ac:dyDescent="0.3">
      <c r="A18" s="125"/>
      <c r="B18" s="77" t="s">
        <v>27</v>
      </c>
      <c r="C18" s="12"/>
      <c r="D18" s="76">
        <v>3</v>
      </c>
      <c r="E18" s="9">
        <v>0</v>
      </c>
      <c r="F18" s="76">
        <v>0</v>
      </c>
      <c r="G18" s="76">
        <v>0</v>
      </c>
      <c r="H18" s="82">
        <f>SUM(D18:G18)</f>
        <v>3</v>
      </c>
      <c r="I18" s="10"/>
    </row>
    <row r="19" spans="1:9" x14ac:dyDescent="0.3">
      <c r="A19" s="125"/>
      <c r="B19" s="77" t="s">
        <v>10</v>
      </c>
      <c r="C19" s="12"/>
      <c r="D19" s="76">
        <v>3</v>
      </c>
      <c r="E19" s="9">
        <v>1</v>
      </c>
      <c r="F19" s="76">
        <v>0</v>
      </c>
      <c r="G19" s="76">
        <v>0</v>
      </c>
      <c r="H19" s="82">
        <f>SUM(D19:G19)</f>
        <v>4</v>
      </c>
      <c r="I19" s="10"/>
    </row>
    <row r="20" spans="1:9" x14ac:dyDescent="0.3">
      <c r="A20" s="125"/>
      <c r="B20" s="18" t="s">
        <v>11</v>
      </c>
      <c r="C20" s="12"/>
      <c r="D20" s="76">
        <v>7</v>
      </c>
      <c r="E20" s="9">
        <v>5</v>
      </c>
      <c r="F20" s="76">
        <v>6</v>
      </c>
      <c r="G20" s="76">
        <v>0</v>
      </c>
      <c r="H20" s="82">
        <f>SUM(D20:G20)</f>
        <v>18</v>
      </c>
      <c r="I20" s="10"/>
    </row>
    <row r="21" spans="1:9" x14ac:dyDescent="0.3">
      <c r="A21" s="125"/>
      <c r="B21" s="18" t="s">
        <v>26</v>
      </c>
      <c r="C21" s="12"/>
      <c r="D21" s="76">
        <v>21</v>
      </c>
      <c r="E21" s="9">
        <v>29</v>
      </c>
      <c r="F21" s="76">
        <v>30</v>
      </c>
      <c r="G21" s="76">
        <v>0</v>
      </c>
      <c r="H21" s="82">
        <f>SUM(D21:G21)</f>
        <v>80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62</v>
      </c>
      <c r="E22" s="82">
        <f>SUM(E17:E21)</f>
        <v>46</v>
      </c>
      <c r="F22" s="82">
        <f>SUM(F17:F21)</f>
        <v>49</v>
      </c>
      <c r="G22" s="82">
        <f>SUM(G17:G21)</f>
        <v>0</v>
      </c>
      <c r="H22" s="82">
        <f>SUM(H17:H21)</f>
        <v>157</v>
      </c>
      <c r="I22" s="10"/>
    </row>
    <row r="23" spans="1:9" x14ac:dyDescent="0.3">
      <c r="A23" s="125"/>
      <c r="B23" s="18" t="s">
        <v>12</v>
      </c>
      <c r="C23" s="12"/>
      <c r="D23" s="76">
        <v>7</v>
      </c>
      <c r="E23" s="9">
        <v>1</v>
      </c>
      <c r="F23" s="76">
        <v>2</v>
      </c>
      <c r="G23" s="76">
        <v>0</v>
      </c>
      <c r="H23" s="76">
        <f>SUM(D23:G23)</f>
        <v>10</v>
      </c>
      <c r="I23" s="10"/>
    </row>
    <row r="24" spans="1:9" x14ac:dyDescent="0.3">
      <c r="A24" s="125"/>
      <c r="B24" s="18" t="s">
        <v>52</v>
      </c>
      <c r="C24" s="12"/>
      <c r="D24" s="19">
        <f>D23/D3</f>
        <v>0.1044776119402985</v>
      </c>
      <c r="E24" s="19">
        <f>E23/E3</f>
        <v>1.4285714285714285E-2</v>
      </c>
      <c r="F24" s="19">
        <f>F23/F3</f>
        <v>2.8571428571428571E-2</v>
      </c>
      <c r="G24" s="19">
        <v>0</v>
      </c>
      <c r="H24" s="19">
        <f>H23/H3</f>
        <v>4.8309178743961352E-2</v>
      </c>
      <c r="I24" s="10"/>
    </row>
    <row r="25" spans="1:9" x14ac:dyDescent="0.3">
      <c r="A25" s="125"/>
      <c r="B25" s="18" t="s">
        <v>13</v>
      </c>
      <c r="C25" s="12"/>
      <c r="D25" s="76">
        <v>0</v>
      </c>
      <c r="E25" s="9">
        <v>0</v>
      </c>
      <c r="F25" s="76">
        <v>1</v>
      </c>
      <c r="G25" s="76">
        <v>0</v>
      </c>
      <c r="H25" s="76">
        <f>SUM(D25:G25)</f>
        <v>1</v>
      </c>
      <c r="I25" s="10"/>
    </row>
    <row r="26" spans="1:9" x14ac:dyDescent="0.3">
      <c r="A26" s="125"/>
      <c r="B26" s="18" t="s">
        <v>28</v>
      </c>
      <c r="C26" s="12"/>
      <c r="D26" s="76">
        <v>0</v>
      </c>
      <c r="E26" s="9">
        <v>0</v>
      </c>
      <c r="F26" s="76">
        <v>4</v>
      </c>
      <c r="G26" s="76">
        <v>0</v>
      </c>
      <c r="H26" s="82">
        <f>SUM(D26:G26)</f>
        <v>4</v>
      </c>
      <c r="I26" s="10"/>
    </row>
    <row r="27" spans="1:9" s="62" customFormat="1" x14ac:dyDescent="0.3">
      <c r="A27" s="126"/>
      <c r="B27" s="67" t="s">
        <v>30</v>
      </c>
      <c r="C27" s="34"/>
      <c r="D27" s="64">
        <f>100%-D24</f>
        <v>0.89552238805970152</v>
      </c>
      <c r="E27" s="64">
        <f>100%-E24</f>
        <v>0.98571428571428577</v>
      </c>
      <c r="F27" s="64">
        <f>100%-F24</f>
        <v>0.97142857142857142</v>
      </c>
      <c r="G27" s="64">
        <v>1</v>
      </c>
      <c r="H27" s="64">
        <f>100%-H24</f>
        <v>0.95169082125603865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>
        <f>(H15+H27)/2</f>
        <v>0.9475435238355665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5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3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4</v>
      </c>
    </row>
    <row r="39" spans="1:18" x14ac:dyDescent="0.3">
      <c r="A39" s="136"/>
      <c r="B39" s="135" t="s">
        <v>64</v>
      </c>
      <c r="C39" s="135"/>
      <c r="D39" s="135"/>
      <c r="E39" s="77"/>
      <c r="F39" s="77">
        <v>1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13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57</v>
      </c>
      <c r="C41" s="135"/>
      <c r="D41" s="135"/>
      <c r="E41" s="77"/>
      <c r="F41" s="7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137" t="s">
        <v>22</v>
      </c>
      <c r="C42" s="138"/>
      <c r="D42" s="139"/>
      <c r="E42" s="77"/>
      <c r="F42" s="77">
        <v>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/>
      <c r="B43" s="135" t="s">
        <v>23</v>
      </c>
      <c r="C43" s="135"/>
      <c r="D43" s="135"/>
      <c r="E43" s="77"/>
      <c r="F43" s="77">
        <v>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15"/>
      <c r="B44" s="137" t="s">
        <v>20</v>
      </c>
      <c r="C44" s="138"/>
      <c r="D44" s="139"/>
      <c r="E44" s="77"/>
      <c r="F44" s="7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3">
      <c r="A45" s="77"/>
      <c r="B45" s="135"/>
      <c r="C45" s="135"/>
      <c r="D45" s="135"/>
      <c r="E45" s="78" t="s">
        <v>4</v>
      </c>
      <c r="F45" s="78">
        <f>SUM(F41:F44)</f>
        <v>14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6" zoomScaleNormal="100" workbookViewId="0">
      <selection activeCell="F40" sqref="F40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>
        <v>75</v>
      </c>
      <c r="E2" s="9">
        <v>49</v>
      </c>
      <c r="F2" s="76">
        <v>41</v>
      </c>
      <c r="G2" s="76">
        <v>1</v>
      </c>
      <c r="H2" s="76">
        <f>SUM(D2:G2)</f>
        <v>166</v>
      </c>
      <c r="I2" s="10"/>
    </row>
    <row r="3" spans="1:9" x14ac:dyDescent="0.3">
      <c r="A3" s="128" t="s">
        <v>5</v>
      </c>
      <c r="B3" s="128"/>
      <c r="C3" s="12"/>
      <c r="D3" s="76">
        <v>117</v>
      </c>
      <c r="E3" s="9">
        <v>85</v>
      </c>
      <c r="F3" s="76">
        <v>65</v>
      </c>
      <c r="G3" s="76">
        <v>0</v>
      </c>
      <c r="H3" s="83">
        <f>SUM(D3:G3)</f>
        <v>267</v>
      </c>
      <c r="I3" s="10"/>
    </row>
    <row r="4" spans="1:9" x14ac:dyDescent="0.3">
      <c r="A4" s="129" t="s">
        <v>7</v>
      </c>
      <c r="B4" s="130"/>
      <c r="C4" s="12"/>
      <c r="D4" s="76">
        <f>SUM(D2:D3)</f>
        <v>192</v>
      </c>
      <c r="E4" s="83">
        <f>SUM(E2:E3)</f>
        <v>134</v>
      </c>
      <c r="F4" s="83">
        <f>SUM(F2:F3)</f>
        <v>106</v>
      </c>
      <c r="G4" s="83">
        <f>SUM(G2:G3)</f>
        <v>1</v>
      </c>
      <c r="H4" s="83">
        <f>SUM(D4:G4)</f>
        <v>433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>
        <v>34</v>
      </c>
      <c r="E6" s="9">
        <v>20</v>
      </c>
      <c r="F6" s="76">
        <v>17</v>
      </c>
      <c r="G6" s="76">
        <v>0</v>
      </c>
      <c r="H6" s="76">
        <f t="shared" ref="H6:H11" si="0">SUM(D6:G6)</f>
        <v>71</v>
      </c>
      <c r="I6" s="10"/>
    </row>
    <row r="7" spans="1:9" x14ac:dyDescent="0.3">
      <c r="A7" s="125"/>
      <c r="B7" s="77" t="s">
        <v>27</v>
      </c>
      <c r="C7" s="12"/>
      <c r="D7" s="76">
        <v>0</v>
      </c>
      <c r="E7" s="9">
        <v>0</v>
      </c>
      <c r="F7" s="76">
        <v>3</v>
      </c>
      <c r="G7" s="76">
        <v>0</v>
      </c>
      <c r="H7" s="83">
        <f t="shared" si="0"/>
        <v>3</v>
      </c>
      <c r="I7" s="10"/>
    </row>
    <row r="8" spans="1:9" x14ac:dyDescent="0.3">
      <c r="A8" s="125"/>
      <c r="B8" s="77" t="s">
        <v>10</v>
      </c>
      <c r="C8" s="12"/>
      <c r="D8" s="76">
        <v>32</v>
      </c>
      <c r="E8" s="9">
        <v>14</v>
      </c>
      <c r="F8" s="76">
        <v>0</v>
      </c>
      <c r="G8" s="76">
        <v>0</v>
      </c>
      <c r="H8" s="83">
        <f t="shared" si="0"/>
        <v>46</v>
      </c>
      <c r="I8" s="10"/>
    </row>
    <row r="9" spans="1:9" x14ac:dyDescent="0.3">
      <c r="A9" s="125"/>
      <c r="B9" s="18" t="s">
        <v>11</v>
      </c>
      <c r="C9" s="12"/>
      <c r="D9" s="76">
        <v>3</v>
      </c>
      <c r="E9" s="9">
        <v>13</v>
      </c>
      <c r="F9" s="76">
        <v>4</v>
      </c>
      <c r="G9" s="76">
        <v>0</v>
      </c>
      <c r="H9" s="83">
        <f t="shared" si="0"/>
        <v>20</v>
      </c>
      <c r="I9" s="10"/>
    </row>
    <row r="10" spans="1:9" x14ac:dyDescent="0.3">
      <c r="A10" s="125"/>
      <c r="B10" s="26" t="s">
        <v>25</v>
      </c>
      <c r="C10" s="12"/>
      <c r="D10" s="116">
        <f>SUM(D6:D9)</f>
        <v>69</v>
      </c>
      <c r="E10" s="83">
        <f>SUM(E6:E9)</f>
        <v>47</v>
      </c>
      <c r="F10" s="83">
        <f>SUM(F6:F9)</f>
        <v>24</v>
      </c>
      <c r="G10" s="83">
        <v>0</v>
      </c>
      <c r="H10" s="83">
        <f t="shared" si="0"/>
        <v>140</v>
      </c>
      <c r="I10" s="10"/>
    </row>
    <row r="11" spans="1:9" x14ac:dyDescent="0.3">
      <c r="A11" s="125"/>
      <c r="B11" s="18" t="s">
        <v>12</v>
      </c>
      <c r="C11" s="12"/>
      <c r="D11" s="76">
        <v>4</v>
      </c>
      <c r="E11" s="9">
        <v>4</v>
      </c>
      <c r="F11" s="76">
        <v>5</v>
      </c>
      <c r="G11" s="76">
        <v>0</v>
      </c>
      <c r="H11" s="83">
        <f t="shared" si="0"/>
        <v>13</v>
      </c>
      <c r="I11" s="10"/>
    </row>
    <row r="12" spans="1:9" x14ac:dyDescent="0.3">
      <c r="A12" s="125"/>
      <c r="B12" s="18" t="s">
        <v>52</v>
      </c>
      <c r="C12" s="12"/>
      <c r="D12" s="19">
        <f>D11/D2</f>
        <v>5.3333333333333337E-2</v>
      </c>
      <c r="E12" s="19">
        <f>E11/E2</f>
        <v>8.1632653061224483E-2</v>
      </c>
      <c r="F12" s="19">
        <f>F11/F2</f>
        <v>0.12195121951219512</v>
      </c>
      <c r="G12" s="19">
        <v>0</v>
      </c>
      <c r="H12" s="19">
        <f>H11/H2</f>
        <v>7.8313253012048195E-2</v>
      </c>
      <c r="I12" s="10"/>
    </row>
    <row r="13" spans="1:9" x14ac:dyDescent="0.3">
      <c r="A13" s="125"/>
      <c r="B13" s="18" t="s">
        <v>13</v>
      </c>
      <c r="C13" s="12"/>
      <c r="D13" s="76">
        <v>0</v>
      </c>
      <c r="E13" s="9">
        <v>0</v>
      </c>
      <c r="F13" s="76">
        <v>0</v>
      </c>
      <c r="G13" s="76">
        <v>0</v>
      </c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>
        <v>1</v>
      </c>
      <c r="E14" s="9">
        <v>0</v>
      </c>
      <c r="F14" s="76">
        <v>7</v>
      </c>
      <c r="G14" s="76">
        <v>0</v>
      </c>
      <c r="H14" s="76">
        <f>SUM(D14:G14)</f>
        <v>8</v>
      </c>
      <c r="I14" s="10"/>
    </row>
    <row r="15" spans="1:9" s="62" customFormat="1" x14ac:dyDescent="0.3">
      <c r="A15" s="126"/>
      <c r="B15" s="63" t="s">
        <v>29</v>
      </c>
      <c r="C15" s="34"/>
      <c r="D15" s="64">
        <f>100%-D12</f>
        <v>0.94666666666666666</v>
      </c>
      <c r="E15" s="64">
        <f>100%-E12</f>
        <v>0.91836734693877553</v>
      </c>
      <c r="F15" s="64">
        <f>100%-F12</f>
        <v>0.87804878048780488</v>
      </c>
      <c r="G15" s="64">
        <f>100%-G12</f>
        <v>1</v>
      </c>
      <c r="H15" s="64">
        <f>100%-H12</f>
        <v>0.92168674698795183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>
        <v>7</v>
      </c>
      <c r="E17" s="9">
        <v>9</v>
      </c>
      <c r="F17" s="76">
        <v>15</v>
      </c>
      <c r="G17" s="76">
        <v>0</v>
      </c>
      <c r="H17" s="76">
        <f>SUM(D17:G17)</f>
        <v>31</v>
      </c>
      <c r="I17" s="10"/>
    </row>
    <row r="18" spans="1:9" x14ac:dyDescent="0.3">
      <c r="A18" s="125"/>
      <c r="B18" s="77" t="s">
        <v>27</v>
      </c>
      <c r="C18" s="12"/>
      <c r="D18" s="76">
        <v>0</v>
      </c>
      <c r="E18" s="9">
        <v>0</v>
      </c>
      <c r="F18" s="76">
        <v>0</v>
      </c>
      <c r="G18" s="76">
        <v>0</v>
      </c>
      <c r="H18" s="83">
        <f t="shared" ref="H18:H23" si="1">SUM(D18:G18)</f>
        <v>0</v>
      </c>
      <c r="I18" s="10"/>
    </row>
    <row r="19" spans="1:9" x14ac:dyDescent="0.3">
      <c r="A19" s="125"/>
      <c r="B19" s="77" t="s">
        <v>10</v>
      </c>
      <c r="C19" s="12"/>
      <c r="D19" s="76">
        <v>3</v>
      </c>
      <c r="E19" s="9">
        <v>0</v>
      </c>
      <c r="F19" s="76">
        <v>1</v>
      </c>
      <c r="G19" s="76">
        <v>0</v>
      </c>
      <c r="H19" s="83">
        <f t="shared" si="1"/>
        <v>4</v>
      </c>
      <c r="I19" s="10"/>
    </row>
    <row r="20" spans="1:9" x14ac:dyDescent="0.3">
      <c r="A20" s="125"/>
      <c r="B20" s="18" t="s">
        <v>11</v>
      </c>
      <c r="C20" s="12"/>
      <c r="D20" s="76">
        <v>3</v>
      </c>
      <c r="E20" s="9">
        <v>4</v>
      </c>
      <c r="F20" s="76">
        <v>7</v>
      </c>
      <c r="G20" s="76">
        <v>0</v>
      </c>
      <c r="H20" s="83">
        <f t="shared" si="1"/>
        <v>14</v>
      </c>
      <c r="I20" s="10"/>
    </row>
    <row r="21" spans="1:9" x14ac:dyDescent="0.3">
      <c r="A21" s="125"/>
      <c r="B21" s="18" t="s">
        <v>26</v>
      </c>
      <c r="C21" s="12"/>
      <c r="D21" s="76">
        <v>35</v>
      </c>
      <c r="E21" s="9">
        <v>34</v>
      </c>
      <c r="F21" s="76">
        <v>10</v>
      </c>
      <c r="G21" s="76">
        <v>0</v>
      </c>
      <c r="H21" s="83">
        <f t="shared" si="1"/>
        <v>79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48</v>
      </c>
      <c r="E22" s="83">
        <f>SUM(E17:E21)</f>
        <v>47</v>
      </c>
      <c r="F22" s="83">
        <f>SUM(F17:F21)</f>
        <v>33</v>
      </c>
      <c r="G22" s="83">
        <v>0</v>
      </c>
      <c r="H22" s="83">
        <f t="shared" si="1"/>
        <v>128</v>
      </c>
      <c r="I22" s="10"/>
    </row>
    <row r="23" spans="1:9" x14ac:dyDescent="0.3">
      <c r="A23" s="125"/>
      <c r="B23" s="18" t="s">
        <v>12</v>
      </c>
      <c r="C23" s="12"/>
      <c r="D23" s="76">
        <v>18</v>
      </c>
      <c r="E23" s="9">
        <v>10</v>
      </c>
      <c r="F23" s="76">
        <v>4</v>
      </c>
      <c r="G23" s="76">
        <v>0</v>
      </c>
      <c r="H23" s="83">
        <f t="shared" si="1"/>
        <v>32</v>
      </c>
      <c r="I23" s="10"/>
    </row>
    <row r="24" spans="1:9" x14ac:dyDescent="0.3">
      <c r="A24" s="125"/>
      <c r="B24" s="18" t="s">
        <v>52</v>
      </c>
      <c r="C24" s="12"/>
      <c r="D24" s="19">
        <f>D23/D3</f>
        <v>0.15384615384615385</v>
      </c>
      <c r="E24" s="19">
        <f>E23/E3</f>
        <v>0.11764705882352941</v>
      </c>
      <c r="F24" s="19">
        <f>F23/F3</f>
        <v>6.1538461538461542E-2</v>
      </c>
      <c r="G24" s="19">
        <v>0</v>
      </c>
      <c r="H24" s="19">
        <f>H23/H3</f>
        <v>0.1198501872659176</v>
      </c>
      <c r="I24" s="10"/>
    </row>
    <row r="25" spans="1:9" x14ac:dyDescent="0.3">
      <c r="A25" s="125"/>
      <c r="B25" s="18" t="s">
        <v>13</v>
      </c>
      <c r="C25" s="12"/>
      <c r="D25" s="76">
        <v>4</v>
      </c>
      <c r="E25" s="9">
        <v>6</v>
      </c>
      <c r="F25" s="76">
        <v>3</v>
      </c>
      <c r="G25" s="76">
        <v>0</v>
      </c>
      <c r="H25" s="76">
        <f>SUM(D25:G25)</f>
        <v>13</v>
      </c>
      <c r="I25" s="10"/>
    </row>
    <row r="26" spans="1:9" x14ac:dyDescent="0.3">
      <c r="A26" s="125"/>
      <c r="B26" s="18" t="s">
        <v>28</v>
      </c>
      <c r="C26" s="12"/>
      <c r="D26" s="76">
        <v>0</v>
      </c>
      <c r="E26" s="9">
        <v>0</v>
      </c>
      <c r="F26" s="76">
        <v>2</v>
      </c>
      <c r="G26" s="76">
        <v>0</v>
      </c>
      <c r="H26" s="83">
        <f>SUM(D26:G26)</f>
        <v>2</v>
      </c>
      <c r="I26" s="10"/>
    </row>
    <row r="27" spans="1:9" s="62" customFormat="1" x14ac:dyDescent="0.3">
      <c r="A27" s="126"/>
      <c r="B27" s="67" t="s">
        <v>30</v>
      </c>
      <c r="C27" s="34"/>
      <c r="D27" s="64">
        <f>100%-D24</f>
        <v>0.84615384615384615</v>
      </c>
      <c r="E27" s="64">
        <f>100%-E24</f>
        <v>0.88235294117647056</v>
      </c>
      <c r="F27" s="64">
        <f>100%-F24</f>
        <v>0.93846153846153846</v>
      </c>
      <c r="G27" s="64">
        <v>1</v>
      </c>
      <c r="H27" s="64">
        <f>100%-H24</f>
        <v>0.88014981273408244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>
        <f>(H15+H27)/2</f>
        <v>0.90091827986101713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7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2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8</v>
      </c>
    </row>
    <row r="39" spans="1:18" x14ac:dyDescent="0.3">
      <c r="A39" s="136"/>
      <c r="B39" s="135" t="s">
        <v>23</v>
      </c>
      <c r="C39" s="135"/>
      <c r="D39" s="135"/>
      <c r="E39" s="77"/>
      <c r="F39" s="77">
        <v>4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21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77"/>
      <c r="B41" s="119"/>
      <c r="C41" s="120"/>
      <c r="D41" s="121"/>
      <c r="E41" s="78"/>
      <c r="F41" s="78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18" t="s">
        <v>55</v>
      </c>
      <c r="B42" s="137" t="s">
        <v>57</v>
      </c>
      <c r="C42" s="138"/>
      <c r="D42" s="139"/>
      <c r="E42" s="117"/>
      <c r="F42" s="117">
        <v>7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s="23" customFormat="1" x14ac:dyDescent="0.3">
      <c r="A43" s="118"/>
      <c r="B43" s="137" t="s">
        <v>51</v>
      </c>
      <c r="C43" s="138"/>
      <c r="D43" s="139"/>
      <c r="E43" s="117"/>
      <c r="F43" s="117">
        <v>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s="23" customFormat="1" x14ac:dyDescent="0.3">
      <c r="A44" s="118"/>
      <c r="B44" s="137" t="s">
        <v>20</v>
      </c>
      <c r="C44" s="138"/>
      <c r="D44" s="139"/>
      <c r="E44" s="117"/>
      <c r="F44" s="117">
        <v>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s="23" customFormat="1" x14ac:dyDescent="0.3">
      <c r="A45" s="118"/>
      <c r="B45" s="137" t="s">
        <v>23</v>
      </c>
      <c r="C45" s="138"/>
      <c r="D45" s="139"/>
      <c r="E45" s="117"/>
      <c r="F45" s="117">
        <v>16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s="23" customFormat="1" x14ac:dyDescent="0.3">
      <c r="A46" s="118"/>
      <c r="B46" s="137" t="s">
        <v>56</v>
      </c>
      <c r="C46" s="138"/>
      <c r="D46" s="139"/>
      <c r="E46" s="117"/>
      <c r="F46" s="117">
        <v>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s="23" customFormat="1" x14ac:dyDescent="0.3">
      <c r="A47" s="118"/>
      <c r="B47" s="137" t="s">
        <v>22</v>
      </c>
      <c r="C47" s="138"/>
      <c r="D47" s="139"/>
      <c r="E47" s="117"/>
      <c r="F47" s="117">
        <v>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s="23" customFormat="1" x14ac:dyDescent="0.3">
      <c r="A48" s="117"/>
      <c r="B48" s="137"/>
      <c r="C48" s="138"/>
      <c r="D48" s="139"/>
      <c r="E48" s="122" t="s">
        <v>4</v>
      </c>
      <c r="F48" s="122">
        <f>SUM(F42:F47)</f>
        <v>34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</sheetData>
  <mergeCells count="22">
    <mergeCell ref="B46:D46"/>
    <mergeCell ref="B47:D47"/>
    <mergeCell ref="B48:D48"/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B42:D42"/>
    <mergeCell ref="B43:D43"/>
    <mergeCell ref="B44:D44"/>
  </mergeCells>
  <pageMargins left="0.7" right="0.7" top="0.75" bottom="0.75" header="0.3" footer="0.3"/>
  <pageSetup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84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84">
        <f>SUM(E2:E3)</f>
        <v>0</v>
      </c>
      <c r="F4" s="84">
        <f>SUM(F2:F3)</f>
        <v>0</v>
      </c>
      <c r="G4" s="84">
        <f>SUM(G2:G3)</f>
        <v>0</v>
      </c>
      <c r="H4" s="84">
        <f>SUM(H2:H3)</f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 t="shared" ref="H6:H11" si="0"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84">
        <f t="shared" si="0"/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84">
        <f t="shared" si="0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84">
        <f t="shared" si="0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84">
        <f>SUM(E6:E9)</f>
        <v>0</v>
      </c>
      <c r="F10" s="84">
        <f>SUM(F6:F9)</f>
        <v>0</v>
      </c>
      <c r="G10" s="84">
        <f>SUM(G6:G9)</f>
        <v>0</v>
      </c>
      <c r="H10" s="84">
        <f t="shared" si="0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84">
        <f t="shared" si="0"/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 t="e">
        <f>G11/G2</f>
        <v>#DIV/0!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 t="e">
        <f>100%-G12</f>
        <v>#DIV/0!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84">
        <f t="shared" ref="H18:H26" si="1"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84">
        <f t="shared" si="1"/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84">
        <f t="shared" si="1"/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84">
        <f t="shared" si="1"/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84">
        <f>SUM(E17:E21)</f>
        <v>0</v>
      </c>
      <c r="F22" s="84">
        <f>SUM(F17:F21)</f>
        <v>0</v>
      </c>
      <c r="G22" s="84">
        <f>SUM(G17:G21)</f>
        <v>0</v>
      </c>
      <c r="H22" s="84">
        <f t="shared" si="1"/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84">
        <f t="shared" si="1"/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84">
        <f t="shared" si="1"/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84">
        <f t="shared" si="1"/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6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3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13</v>
      </c>
    </row>
    <row r="39" spans="1:18" x14ac:dyDescent="0.3">
      <c r="A39" s="136"/>
      <c r="B39" s="135" t="s">
        <v>23</v>
      </c>
      <c r="C39" s="135"/>
      <c r="D39" s="135"/>
      <c r="E39" s="77"/>
      <c r="F39" s="77">
        <v>0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22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51</v>
      </c>
      <c r="C41" s="135"/>
      <c r="D41" s="135"/>
      <c r="E41" s="77"/>
      <c r="F41" s="77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136"/>
      <c r="B42" s="85" t="s">
        <v>57</v>
      </c>
      <c r="C42" s="86"/>
      <c r="D42" s="87"/>
      <c r="E42" s="77"/>
      <c r="F42" s="7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/>
      <c r="B43" s="137" t="s">
        <v>22</v>
      </c>
      <c r="C43" s="138"/>
      <c r="D43" s="139"/>
      <c r="E43" s="77"/>
      <c r="F43" s="77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36"/>
      <c r="B44" s="135" t="s">
        <v>23</v>
      </c>
      <c r="C44" s="135"/>
      <c r="D44" s="135"/>
      <c r="E44" s="77"/>
      <c r="F44" s="77">
        <v>34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3">
      <c r="A45" s="77"/>
      <c r="B45" s="135"/>
      <c r="C45" s="135"/>
      <c r="D45" s="135"/>
      <c r="E45" s="78" t="s">
        <v>4</v>
      </c>
      <c r="F45" s="78">
        <f>SUM(F42:F44)</f>
        <v>38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15"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76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88">
        <f>SUM(E2:E3)</f>
        <v>0</v>
      </c>
      <c r="F4" s="88">
        <f>SUM(F2:F3)</f>
        <v>0</v>
      </c>
      <c r="G4" s="88">
        <f>SUM(G2:G3)</f>
        <v>0</v>
      </c>
      <c r="H4" s="88">
        <f>SUM(H2:H3)</f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88">
        <f>SUM(D7:G7)</f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88">
        <f>SUM(D8:G8)</f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88">
        <f>SUM(D9:G9)</f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88">
        <f>SUM(E6:E9)</f>
        <v>0</v>
      </c>
      <c r="F10" s="88">
        <f>SUM(F6:F9)</f>
        <v>0</v>
      </c>
      <c r="G10" s="88">
        <f>SUM(G6:G9)</f>
        <v>0</v>
      </c>
      <c r="H10" s="88">
        <f>SUM(H6:H9)</f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76">
        <f>SUM(D11:G11)</f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>
        <v>0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>
        <f>100%-G12</f>
        <v>1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88">
        <f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88">
        <f>SUM(D19:G19)</f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88">
        <f>SUM(D20:G20)</f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88">
        <f>SUM(D21:G21)</f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88">
        <f>SUM(E17:E21)</f>
        <v>0</v>
      </c>
      <c r="F22" s="88">
        <f>SUM(F17:F21)</f>
        <v>0</v>
      </c>
      <c r="G22" s="88">
        <f>SUM(G17:G21)</f>
        <v>0</v>
      </c>
      <c r="H22" s="88">
        <f>SUM(H17:H21)</f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76">
        <f>SUM(D23:G23)</f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76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A34" s="77"/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41" t="s">
        <v>19</v>
      </c>
      <c r="C35" s="142"/>
      <c r="D35" s="142"/>
      <c r="E35" s="143"/>
      <c r="F35" s="94" t="s">
        <v>4</v>
      </c>
      <c r="I35" s="10"/>
    </row>
    <row r="36" spans="1:18" s="23" customFormat="1" x14ac:dyDescent="0.3">
      <c r="A36" s="136" t="s">
        <v>15</v>
      </c>
      <c r="B36" s="137" t="s">
        <v>20</v>
      </c>
      <c r="C36" s="138"/>
      <c r="D36" s="138"/>
      <c r="E36" s="139"/>
      <c r="F36" s="77">
        <v>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s="23" customFormat="1" x14ac:dyDescent="0.3">
      <c r="A37" s="136"/>
      <c r="B37" s="137" t="s">
        <v>21</v>
      </c>
      <c r="C37" s="138"/>
      <c r="D37" s="138"/>
      <c r="E37" s="139"/>
      <c r="F37" s="77">
        <v>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s="23" customFormat="1" x14ac:dyDescent="0.3">
      <c r="A38" s="136"/>
      <c r="B38" s="137" t="s">
        <v>22</v>
      </c>
      <c r="C38" s="138"/>
      <c r="D38" s="138"/>
      <c r="E38" s="139"/>
      <c r="F38" s="77">
        <v>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s="23" customFormat="1" x14ac:dyDescent="0.3">
      <c r="A39" s="136"/>
      <c r="B39" s="137" t="s">
        <v>23</v>
      </c>
      <c r="C39" s="138"/>
      <c r="D39" s="138"/>
      <c r="E39" s="139"/>
      <c r="F39" s="77">
        <v>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s="93" customFormat="1" x14ac:dyDescent="0.3">
      <c r="A40" s="35"/>
      <c r="B40" s="140" t="s">
        <v>4</v>
      </c>
      <c r="C40" s="140"/>
      <c r="D40" s="140"/>
      <c r="E40" s="140"/>
      <c r="F40" s="78">
        <f>SUM(F36:F39)</f>
        <v>17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x14ac:dyDescent="0.3">
      <c r="A41" s="135"/>
      <c r="B41" s="135"/>
      <c r="C41" s="135"/>
      <c r="D41" s="135"/>
      <c r="E41" s="135"/>
      <c r="F41" s="135"/>
      <c r="I41" s="10"/>
    </row>
    <row r="42" spans="1:18" x14ac:dyDescent="0.3">
      <c r="A42" s="77"/>
      <c r="B42" s="134" t="s">
        <v>19</v>
      </c>
      <c r="C42" s="135"/>
      <c r="D42" s="135"/>
      <c r="E42" s="135"/>
      <c r="F42" s="78" t="s">
        <v>4</v>
      </c>
      <c r="I42" s="10"/>
    </row>
    <row r="43" spans="1:18" s="89" customFormat="1" x14ac:dyDescent="0.3">
      <c r="A43" s="136" t="s">
        <v>8</v>
      </c>
      <c r="B43" s="135" t="s">
        <v>58</v>
      </c>
      <c r="C43" s="135"/>
      <c r="D43" s="135"/>
      <c r="E43" s="135"/>
      <c r="F43" s="77">
        <v>4</v>
      </c>
      <c r="G43" s="23"/>
      <c r="H43" s="23"/>
      <c r="I43" s="91"/>
    </row>
    <row r="44" spans="1:18" s="89" customFormat="1" x14ac:dyDescent="0.3">
      <c r="A44" s="136"/>
      <c r="B44" s="135" t="s">
        <v>59</v>
      </c>
      <c r="C44" s="135"/>
      <c r="D44" s="135"/>
      <c r="E44" s="135"/>
      <c r="F44" s="77">
        <v>3</v>
      </c>
      <c r="G44" s="23"/>
      <c r="H44" s="23"/>
      <c r="I44" s="91"/>
    </row>
    <row r="45" spans="1:18" s="89" customFormat="1" x14ac:dyDescent="0.3">
      <c r="A45" s="136"/>
      <c r="B45" s="135" t="s">
        <v>22</v>
      </c>
      <c r="C45" s="135"/>
      <c r="D45" s="135"/>
      <c r="E45" s="135"/>
      <c r="F45" s="77">
        <v>5</v>
      </c>
      <c r="G45" s="23"/>
      <c r="H45" s="23"/>
    </row>
    <row r="46" spans="1:18" s="89" customFormat="1" x14ac:dyDescent="0.3">
      <c r="A46" s="136"/>
      <c r="B46" s="135" t="s">
        <v>23</v>
      </c>
      <c r="C46" s="135"/>
      <c r="D46" s="135"/>
      <c r="E46" s="135"/>
      <c r="F46" s="77">
        <v>63</v>
      </c>
      <c r="G46" s="23"/>
      <c r="H46" s="23"/>
    </row>
    <row r="47" spans="1:18" s="23" customFormat="1" x14ac:dyDescent="0.3">
      <c r="A47" s="136"/>
      <c r="B47" s="135" t="s">
        <v>56</v>
      </c>
      <c r="C47" s="135"/>
      <c r="D47" s="135"/>
      <c r="E47" s="135"/>
      <c r="F47" s="77">
        <v>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s="93" customFormat="1" x14ac:dyDescent="0.3">
      <c r="A48" s="35"/>
      <c r="B48" s="140" t="s">
        <v>4</v>
      </c>
      <c r="C48" s="140"/>
      <c r="D48" s="140"/>
      <c r="E48" s="140"/>
      <c r="F48" s="78">
        <f>SUM(F43:F47)</f>
        <v>77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</sheetData>
  <mergeCells count="24">
    <mergeCell ref="A41:F41"/>
    <mergeCell ref="A1:B1"/>
    <mergeCell ref="A2:B2"/>
    <mergeCell ref="A3:B3"/>
    <mergeCell ref="A4:B4"/>
    <mergeCell ref="A6:A15"/>
    <mergeCell ref="D31:H31"/>
    <mergeCell ref="B34:F34"/>
    <mergeCell ref="B48:E48"/>
    <mergeCell ref="B35:E35"/>
    <mergeCell ref="A17:A27"/>
    <mergeCell ref="A43:A47"/>
    <mergeCell ref="B43:E43"/>
    <mergeCell ref="B44:E44"/>
    <mergeCell ref="B45:E45"/>
    <mergeCell ref="B46:E46"/>
    <mergeCell ref="B47:E47"/>
    <mergeCell ref="B40:E40"/>
    <mergeCell ref="A36:A39"/>
    <mergeCell ref="B42:E42"/>
    <mergeCell ref="B36:E36"/>
    <mergeCell ref="B37:E37"/>
    <mergeCell ref="B38:E38"/>
    <mergeCell ref="B39:E39"/>
  </mergeCells>
  <pageMargins left="0.7" right="0.7" top="0.75" bottom="0.75" header="0.3" footer="0.3"/>
  <pageSetup scale="77" orientation="portrait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31"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90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90">
        <f>SUM(E2:E3)</f>
        <v>0</v>
      </c>
      <c r="F4" s="90">
        <f>SUM(F2:F3)</f>
        <v>0</v>
      </c>
      <c r="G4" s="90">
        <f>SUM(G2:G3)</f>
        <v>0</v>
      </c>
      <c r="H4" s="90">
        <f>SUM(H2:H3)</f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 t="shared" ref="H6:H11" si="0"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90">
        <f t="shared" si="0"/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90">
        <f t="shared" si="0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90">
        <f t="shared" si="0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90">
        <f>SUM(E6:E9)</f>
        <v>0</v>
      </c>
      <c r="F10" s="90">
        <f>SUM(F6:F9)</f>
        <v>0</v>
      </c>
      <c r="G10" s="90">
        <f>SUM(G6:G9)</f>
        <v>0</v>
      </c>
      <c r="H10" s="90">
        <f t="shared" si="0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90">
        <f t="shared" si="0"/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>
        <v>0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>
        <f>100%-G12</f>
        <v>1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 t="shared" ref="H17:H23" si="1"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90">
        <f t="shared" si="1"/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90">
        <f t="shared" si="1"/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90">
        <f t="shared" si="1"/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90">
        <f t="shared" si="1"/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90">
        <f>SUM(E17:E21)</f>
        <v>0</v>
      </c>
      <c r="F22" s="90">
        <f>SUM(F17:F21)</f>
        <v>0</v>
      </c>
      <c r="G22" s="90">
        <f>SUM(G17:G21)</f>
        <v>0</v>
      </c>
      <c r="H22" s="90">
        <f t="shared" si="1"/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76">
        <f t="shared" si="1"/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76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A34" s="77"/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41" t="s">
        <v>19</v>
      </c>
      <c r="C35" s="142"/>
      <c r="D35" s="142"/>
      <c r="E35" s="143"/>
      <c r="F35" s="94" t="s">
        <v>4</v>
      </c>
      <c r="I35" s="10"/>
    </row>
    <row r="36" spans="1:18" x14ac:dyDescent="0.3">
      <c r="A36" s="136" t="s">
        <v>15</v>
      </c>
      <c r="B36" s="135" t="s">
        <v>20</v>
      </c>
      <c r="C36" s="135"/>
      <c r="D36" s="135"/>
      <c r="E36" s="135"/>
      <c r="F36" s="77">
        <v>4</v>
      </c>
      <c r="I36" s="10"/>
    </row>
    <row r="37" spans="1:18" x14ac:dyDescent="0.3">
      <c r="A37" s="136"/>
      <c r="B37" s="135" t="s">
        <v>21</v>
      </c>
      <c r="C37" s="135"/>
      <c r="D37" s="135"/>
      <c r="E37" s="135"/>
      <c r="F37" s="77">
        <v>1</v>
      </c>
      <c r="I37" s="10"/>
    </row>
    <row r="38" spans="1:18" x14ac:dyDescent="0.3">
      <c r="A38" s="136"/>
      <c r="B38" s="135" t="s">
        <v>58</v>
      </c>
      <c r="C38" s="135"/>
      <c r="D38" s="135"/>
      <c r="E38" s="135"/>
      <c r="F38" s="77">
        <v>1</v>
      </c>
      <c r="I38" s="10"/>
    </row>
    <row r="39" spans="1:18" x14ac:dyDescent="0.3">
      <c r="A39" s="136"/>
      <c r="B39" s="135" t="s">
        <v>22</v>
      </c>
      <c r="C39" s="135"/>
      <c r="D39" s="135"/>
      <c r="E39" s="135"/>
      <c r="F39" s="77">
        <v>8</v>
      </c>
      <c r="I39" s="10"/>
    </row>
    <row r="40" spans="1:18" x14ac:dyDescent="0.3">
      <c r="A40" s="136"/>
      <c r="B40" s="135" t="s">
        <v>23</v>
      </c>
      <c r="C40" s="135"/>
      <c r="D40" s="135"/>
      <c r="E40" s="135"/>
      <c r="F40" s="77">
        <v>4</v>
      </c>
    </row>
    <row r="41" spans="1:18" s="23" customFormat="1" x14ac:dyDescent="0.3">
      <c r="A41" s="35"/>
      <c r="B41" s="140" t="s">
        <v>4</v>
      </c>
      <c r="C41" s="140"/>
      <c r="D41" s="140"/>
      <c r="E41" s="140"/>
      <c r="F41" s="78">
        <f>SUM(F36:F40)</f>
        <v>18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3">
      <c r="A42" s="77"/>
      <c r="B42" s="134" t="s">
        <v>19</v>
      </c>
      <c r="C42" s="135"/>
      <c r="D42" s="135"/>
      <c r="E42" s="135"/>
      <c r="F42" s="78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3">
      <c r="A43" s="136" t="s">
        <v>8</v>
      </c>
      <c r="B43" s="135" t="s">
        <v>58</v>
      </c>
      <c r="C43" s="135"/>
      <c r="D43" s="135"/>
      <c r="E43" s="135"/>
      <c r="F43" s="77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36"/>
      <c r="B44" s="135" t="s">
        <v>59</v>
      </c>
      <c r="C44" s="135"/>
      <c r="D44" s="135"/>
      <c r="E44" s="135"/>
      <c r="F44" s="7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3">
      <c r="A45" s="136"/>
      <c r="B45" s="135" t="s">
        <v>60</v>
      </c>
      <c r="C45" s="135"/>
      <c r="D45" s="135"/>
      <c r="E45" s="135"/>
      <c r="F45" s="77">
        <v>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3">
      <c r="A46" s="136"/>
      <c r="B46" s="135" t="s">
        <v>22</v>
      </c>
      <c r="C46" s="135"/>
      <c r="D46" s="135"/>
      <c r="E46" s="135"/>
      <c r="F46" s="77">
        <v>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3">
      <c r="A47" s="136"/>
      <c r="B47" s="135" t="s">
        <v>23</v>
      </c>
      <c r="C47" s="135"/>
      <c r="D47" s="135"/>
      <c r="E47" s="135"/>
      <c r="F47" s="77">
        <v>43</v>
      </c>
    </row>
    <row r="48" spans="1:18" x14ac:dyDescent="0.3">
      <c r="A48" s="136"/>
      <c r="B48" s="135" t="s">
        <v>56</v>
      </c>
      <c r="C48" s="135"/>
      <c r="D48" s="135"/>
      <c r="E48" s="135"/>
      <c r="F48" s="77">
        <v>6</v>
      </c>
    </row>
    <row r="49" spans="1:6" x14ac:dyDescent="0.3">
      <c r="A49" s="136"/>
      <c r="B49" s="134" t="s">
        <v>4</v>
      </c>
      <c r="C49" s="134"/>
      <c r="D49" s="134"/>
      <c r="E49" s="134"/>
      <c r="F49" s="78">
        <f>SUM(F43:F48)</f>
        <v>58</v>
      </c>
    </row>
    <row r="50" spans="1:6" x14ac:dyDescent="0.3">
      <c r="A50" s="35"/>
      <c r="B50" s="140"/>
      <c r="C50" s="140"/>
      <c r="D50" s="140"/>
      <c r="E50" s="140"/>
      <c r="F50" s="78"/>
    </row>
  </sheetData>
  <mergeCells count="26">
    <mergeCell ref="B41:E41"/>
    <mergeCell ref="B50:E50"/>
    <mergeCell ref="B42:E42"/>
    <mergeCell ref="A43:A49"/>
    <mergeCell ref="B43:E43"/>
    <mergeCell ref="B46:E46"/>
    <mergeCell ref="B47:E47"/>
    <mergeCell ref="B48:E48"/>
    <mergeCell ref="B49:E49"/>
    <mergeCell ref="B44:E44"/>
    <mergeCell ref="B45:E45"/>
    <mergeCell ref="A17:A27"/>
    <mergeCell ref="A1:B1"/>
    <mergeCell ref="A2:B2"/>
    <mergeCell ref="A3:B3"/>
    <mergeCell ref="A4:B4"/>
    <mergeCell ref="A6:A15"/>
    <mergeCell ref="D31:H31"/>
    <mergeCell ref="B34:F34"/>
    <mergeCell ref="A36:A40"/>
    <mergeCell ref="B35:E35"/>
    <mergeCell ref="B36:E36"/>
    <mergeCell ref="B37:E37"/>
    <mergeCell ref="B38:E38"/>
    <mergeCell ref="B39:E39"/>
    <mergeCell ref="B40:E40"/>
  </mergeCells>
  <pageMargins left="0.7" right="0.7" top="0.75" bottom="0.75" header="0.3" footer="0.3"/>
  <pageSetup scale="90" orientation="portrait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95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95">
        <f>SUM(E2:E3)</f>
        <v>0</v>
      </c>
      <c r="F4" s="95">
        <f>SUM(F2:F3)</f>
        <v>0</v>
      </c>
      <c r="G4" s="95">
        <f>SUM(G2:G3)</f>
        <v>0</v>
      </c>
      <c r="H4" s="95">
        <f>SUM(D4:G4)</f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 t="shared" ref="H6:H11" si="0"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95">
        <f t="shared" si="0"/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95">
        <f t="shared" si="0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95">
        <f t="shared" si="0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95">
        <f>SUM(E6:E9)</f>
        <v>0</v>
      </c>
      <c r="F10" s="95">
        <f>SUM(F6:F9)</f>
        <v>0</v>
      </c>
      <c r="G10" s="95">
        <f>SUM(G6:G9)</f>
        <v>0</v>
      </c>
      <c r="H10" s="95">
        <f t="shared" si="0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76">
        <f t="shared" si="0"/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>
        <v>0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>
        <f>100%-G12</f>
        <v>1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95">
        <f t="shared" ref="H18:H23" si="1"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95">
        <f t="shared" si="1"/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95">
        <f t="shared" si="1"/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95">
        <f t="shared" si="1"/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95">
        <f>SUM(E17:E21)</f>
        <v>0</v>
      </c>
      <c r="F22" s="95">
        <f>SUM(F17:F21)</f>
        <v>0</v>
      </c>
      <c r="G22" s="95">
        <f>SUM(G17:G21)</f>
        <v>0</v>
      </c>
      <c r="H22" s="95">
        <f t="shared" si="1"/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95">
        <f t="shared" si="1"/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95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9" x14ac:dyDescent="0.3">
      <c r="I33" s="10"/>
    </row>
    <row r="34" spans="1:9" x14ac:dyDescent="0.3">
      <c r="A34" s="77"/>
      <c r="B34" s="144" t="s">
        <v>18</v>
      </c>
      <c r="C34" s="144"/>
      <c r="D34" s="144"/>
      <c r="E34" s="144"/>
      <c r="F34" s="144"/>
      <c r="I34" s="10"/>
    </row>
    <row r="35" spans="1:9" x14ac:dyDescent="0.3">
      <c r="A35" s="77"/>
      <c r="B35" s="149" t="s">
        <v>19</v>
      </c>
      <c r="C35" s="138"/>
      <c r="D35" s="138"/>
      <c r="E35" s="139"/>
      <c r="F35" s="78" t="s">
        <v>4</v>
      </c>
      <c r="I35" s="10"/>
    </row>
    <row r="36" spans="1:9" x14ac:dyDescent="0.3">
      <c r="A36" s="145" t="s">
        <v>55</v>
      </c>
      <c r="B36" s="150" t="s">
        <v>58</v>
      </c>
      <c r="C36" s="135"/>
      <c r="D36" s="135"/>
      <c r="E36" s="135"/>
      <c r="F36" s="77">
        <v>2</v>
      </c>
    </row>
    <row r="37" spans="1:9" x14ac:dyDescent="0.3">
      <c r="A37" s="145"/>
      <c r="B37" s="150" t="s">
        <v>59</v>
      </c>
      <c r="C37" s="135"/>
      <c r="D37" s="135"/>
      <c r="E37" s="135"/>
      <c r="F37" s="77">
        <v>6</v>
      </c>
    </row>
    <row r="38" spans="1:9" x14ac:dyDescent="0.3">
      <c r="A38" s="145"/>
      <c r="B38" s="150" t="s">
        <v>22</v>
      </c>
      <c r="C38" s="135"/>
      <c r="D38" s="135"/>
      <c r="E38" s="135"/>
      <c r="F38" s="77">
        <v>1</v>
      </c>
    </row>
    <row r="39" spans="1:9" x14ac:dyDescent="0.3">
      <c r="A39" s="145"/>
      <c r="B39" s="150" t="s">
        <v>23</v>
      </c>
      <c r="C39" s="135"/>
      <c r="D39" s="135"/>
      <c r="E39" s="135"/>
      <c r="F39" s="77">
        <v>44</v>
      </c>
    </row>
    <row r="40" spans="1:9" x14ac:dyDescent="0.3">
      <c r="A40" s="145"/>
      <c r="B40" s="150" t="s">
        <v>56</v>
      </c>
      <c r="C40" s="135"/>
      <c r="D40" s="135"/>
      <c r="E40" s="135"/>
      <c r="F40" s="77">
        <v>7</v>
      </c>
    </row>
    <row r="41" spans="1:9" x14ac:dyDescent="0.3">
      <c r="A41" s="78"/>
      <c r="B41" s="146" t="s">
        <v>7</v>
      </c>
      <c r="C41" s="147"/>
      <c r="D41" s="147"/>
      <c r="E41" s="148"/>
      <c r="F41" s="78">
        <v>60</v>
      </c>
    </row>
    <row r="42" spans="1:9" x14ac:dyDescent="0.3">
      <c r="A42" s="145" t="s">
        <v>24</v>
      </c>
      <c r="B42" s="151" t="s">
        <v>20</v>
      </c>
      <c r="C42" s="138"/>
      <c r="D42" s="138"/>
      <c r="E42" s="139"/>
      <c r="F42" s="77">
        <v>2</v>
      </c>
    </row>
    <row r="43" spans="1:9" x14ac:dyDescent="0.3">
      <c r="A43" s="145"/>
      <c r="B43" s="151" t="s">
        <v>21</v>
      </c>
      <c r="C43" s="138"/>
      <c r="D43" s="138"/>
      <c r="E43" s="139"/>
      <c r="F43" s="77">
        <v>1</v>
      </c>
    </row>
    <row r="44" spans="1:9" x14ac:dyDescent="0.3">
      <c r="A44" s="145"/>
      <c r="B44" s="151" t="s">
        <v>22</v>
      </c>
      <c r="C44" s="138"/>
      <c r="D44" s="138"/>
      <c r="E44" s="139"/>
      <c r="F44" s="77">
        <v>1</v>
      </c>
    </row>
    <row r="45" spans="1:9" x14ac:dyDescent="0.3">
      <c r="A45" s="145"/>
      <c r="B45" s="151" t="s">
        <v>23</v>
      </c>
      <c r="C45" s="138"/>
      <c r="D45" s="138"/>
      <c r="E45" s="139"/>
      <c r="F45" s="77">
        <v>2</v>
      </c>
    </row>
    <row r="46" spans="1:9" x14ac:dyDescent="0.3">
      <c r="A46" s="77"/>
      <c r="B46" s="146" t="s">
        <v>7</v>
      </c>
      <c r="C46" s="147"/>
      <c r="D46" s="147"/>
      <c r="E46" s="148"/>
      <c r="F46" s="78">
        <v>6</v>
      </c>
    </row>
    <row r="47" spans="1:9" x14ac:dyDescent="0.3">
      <c r="A47" s="77"/>
      <c r="B47" s="18"/>
      <c r="C47" s="77"/>
      <c r="D47" s="95"/>
      <c r="E47" s="9"/>
      <c r="F47" s="95"/>
    </row>
  </sheetData>
  <mergeCells count="22">
    <mergeCell ref="B46:E46"/>
    <mergeCell ref="B35:E35"/>
    <mergeCell ref="A42:A45"/>
    <mergeCell ref="B36:E36"/>
    <mergeCell ref="B37:E37"/>
    <mergeCell ref="B38:E38"/>
    <mergeCell ref="B39:E39"/>
    <mergeCell ref="B40:E40"/>
    <mergeCell ref="B42:E42"/>
    <mergeCell ref="B43:E43"/>
    <mergeCell ref="B44:E44"/>
    <mergeCell ref="B45:E45"/>
    <mergeCell ref="B41:E41"/>
    <mergeCell ref="D31:H31"/>
    <mergeCell ref="B34:F34"/>
    <mergeCell ref="A36:A40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75" orientation="portrait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D2" sqref="D2:G3 D6:G9 D11:G11 D13:G14 D17:G21 D23:F23 D25:F26 G23:G27 D29:H29"/>
    </sheetView>
  </sheetViews>
  <sheetFormatPr defaultColWidth="9.109375" defaultRowHeight="14.4" x14ac:dyDescent="0.3"/>
  <cols>
    <col min="1" max="1" width="9.88671875" style="11" customWidth="1"/>
    <col min="2" max="2" width="18.44140625" style="22" customWidth="1"/>
    <col min="3" max="3" width="4.88671875" style="11" customWidth="1"/>
    <col min="4" max="4" width="10.109375" style="23" customWidth="1"/>
    <col min="5" max="5" width="10.109375" style="24" customWidth="1"/>
    <col min="6" max="8" width="10.109375" style="23" customWidth="1"/>
    <col min="9" max="9" width="10.109375" style="11" customWidth="1"/>
    <col min="10" max="15" width="9.6640625" style="11" customWidth="1"/>
    <col min="16" max="16" width="3.109375" style="11" customWidth="1"/>
    <col min="17" max="17" width="6.109375" style="11" bestFit="1" customWidth="1"/>
    <col min="18" max="18" width="7.88671875" style="11" customWidth="1"/>
    <col min="19" max="16384" width="9.109375" style="11"/>
  </cols>
  <sheetData>
    <row r="1" spans="1:9" s="6" customFormat="1" ht="43.2" x14ac:dyDescent="0.3">
      <c r="A1" s="127"/>
      <c r="B1" s="127"/>
      <c r="C1" s="7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3">
      <c r="A2" s="128" t="s">
        <v>6</v>
      </c>
      <c r="B2" s="128"/>
      <c r="C2" s="7"/>
      <c r="D2" s="76"/>
      <c r="E2" s="9"/>
      <c r="F2" s="76"/>
      <c r="G2" s="76"/>
      <c r="H2" s="76">
        <f>SUM(D2:G2)</f>
        <v>0</v>
      </c>
      <c r="I2" s="10"/>
    </row>
    <row r="3" spans="1:9" x14ac:dyDescent="0.3">
      <c r="A3" s="128" t="s">
        <v>5</v>
      </c>
      <c r="B3" s="128"/>
      <c r="C3" s="12"/>
      <c r="D3" s="76"/>
      <c r="E3" s="9"/>
      <c r="F3" s="76"/>
      <c r="G3" s="76"/>
      <c r="H3" s="96">
        <f>SUM(D3:G3)</f>
        <v>0</v>
      </c>
      <c r="I3" s="10"/>
    </row>
    <row r="4" spans="1:9" x14ac:dyDescent="0.3">
      <c r="A4" s="129" t="s">
        <v>7</v>
      </c>
      <c r="B4" s="130"/>
      <c r="C4" s="12"/>
      <c r="D4" s="76">
        <f>SUM(D2:D3)</f>
        <v>0</v>
      </c>
      <c r="E4" s="96">
        <f>SUM(E2:E3)</f>
        <v>0</v>
      </c>
      <c r="F4" s="96">
        <f>SUM(F2:F3)</f>
        <v>0</v>
      </c>
      <c r="G4" s="96">
        <f>SUM(G2:G3)</f>
        <v>0</v>
      </c>
      <c r="H4" s="96">
        <f>SUM(H2:H3)</f>
        <v>0</v>
      </c>
      <c r="I4" s="10"/>
    </row>
    <row r="5" spans="1:9" x14ac:dyDescent="0.3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3">
      <c r="A6" s="124" t="s">
        <v>15</v>
      </c>
      <c r="B6" s="77" t="s">
        <v>9</v>
      </c>
      <c r="C6" s="12"/>
      <c r="D6" s="76"/>
      <c r="E6" s="9"/>
      <c r="F6" s="76"/>
      <c r="G6" s="76"/>
      <c r="H6" s="76">
        <f t="shared" ref="H6:H11" si="0">SUM(D6:G6)</f>
        <v>0</v>
      </c>
      <c r="I6" s="10"/>
    </row>
    <row r="7" spans="1:9" x14ac:dyDescent="0.3">
      <c r="A7" s="125"/>
      <c r="B7" s="77" t="s">
        <v>27</v>
      </c>
      <c r="C7" s="12"/>
      <c r="D7" s="76"/>
      <c r="E7" s="9"/>
      <c r="F7" s="76"/>
      <c r="G7" s="76"/>
      <c r="H7" s="96">
        <f t="shared" si="0"/>
        <v>0</v>
      </c>
      <c r="I7" s="10"/>
    </row>
    <row r="8" spans="1:9" x14ac:dyDescent="0.3">
      <c r="A8" s="125"/>
      <c r="B8" s="77" t="s">
        <v>10</v>
      </c>
      <c r="C8" s="12"/>
      <c r="D8" s="76"/>
      <c r="E8" s="9"/>
      <c r="F8" s="76"/>
      <c r="G8" s="76"/>
      <c r="H8" s="96">
        <f t="shared" si="0"/>
        <v>0</v>
      </c>
      <c r="I8" s="10"/>
    </row>
    <row r="9" spans="1:9" x14ac:dyDescent="0.3">
      <c r="A9" s="125"/>
      <c r="B9" s="18" t="s">
        <v>11</v>
      </c>
      <c r="C9" s="12"/>
      <c r="D9" s="76"/>
      <c r="E9" s="9"/>
      <c r="F9" s="76"/>
      <c r="G9" s="76"/>
      <c r="H9" s="96">
        <f t="shared" si="0"/>
        <v>0</v>
      </c>
      <c r="I9" s="10"/>
    </row>
    <row r="10" spans="1:9" x14ac:dyDescent="0.3">
      <c r="A10" s="125"/>
      <c r="B10" s="26" t="s">
        <v>25</v>
      </c>
      <c r="C10" s="12"/>
      <c r="D10" s="76">
        <f>SUM(D6:D9)</f>
        <v>0</v>
      </c>
      <c r="E10" s="96">
        <f>SUM(E6:E9)</f>
        <v>0</v>
      </c>
      <c r="F10" s="96">
        <f>SUM(F6:F9)</f>
        <v>0</v>
      </c>
      <c r="G10" s="96">
        <f>SUM(G6:G9)</f>
        <v>0</v>
      </c>
      <c r="H10" s="96">
        <f t="shared" si="0"/>
        <v>0</v>
      </c>
      <c r="I10" s="10"/>
    </row>
    <row r="11" spans="1:9" x14ac:dyDescent="0.3">
      <c r="A11" s="125"/>
      <c r="B11" s="18" t="s">
        <v>12</v>
      </c>
      <c r="C11" s="12"/>
      <c r="D11" s="76"/>
      <c r="E11" s="9"/>
      <c r="F11" s="76"/>
      <c r="G11" s="76"/>
      <c r="H11" s="96">
        <f t="shared" si="0"/>
        <v>0</v>
      </c>
      <c r="I11" s="10"/>
    </row>
    <row r="12" spans="1:9" x14ac:dyDescent="0.3">
      <c r="A12" s="125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 t="e">
        <f>G11/G2</f>
        <v>#DIV/0!</v>
      </c>
      <c r="H12" s="19" t="e">
        <f>H11/H2</f>
        <v>#DIV/0!</v>
      </c>
      <c r="I12" s="10"/>
    </row>
    <row r="13" spans="1:9" x14ac:dyDescent="0.3">
      <c r="A13" s="125"/>
      <c r="B13" s="18" t="s">
        <v>13</v>
      </c>
      <c r="C13" s="12"/>
      <c r="D13" s="76"/>
      <c r="E13" s="9"/>
      <c r="F13" s="76"/>
      <c r="G13" s="76"/>
      <c r="H13" s="76">
        <f>SUM(D13:G13)</f>
        <v>0</v>
      </c>
      <c r="I13" s="10"/>
    </row>
    <row r="14" spans="1:9" x14ac:dyDescent="0.3">
      <c r="A14" s="125"/>
      <c r="B14" s="18" t="s">
        <v>28</v>
      </c>
      <c r="C14" s="12"/>
      <c r="D14" s="76"/>
      <c r="E14" s="9"/>
      <c r="F14" s="76"/>
      <c r="G14" s="76"/>
      <c r="H14" s="76">
        <f>SUM(D14:G14)</f>
        <v>0</v>
      </c>
      <c r="I14" s="10"/>
    </row>
    <row r="15" spans="1:9" s="62" customFormat="1" x14ac:dyDescent="0.3">
      <c r="A15" s="126"/>
      <c r="B15" s="63" t="s">
        <v>29</v>
      </c>
      <c r="C15" s="34"/>
      <c r="D15" s="64" t="e">
        <f>100%-D12</f>
        <v>#DIV/0!</v>
      </c>
      <c r="E15" s="64" t="e">
        <f>100%-E12</f>
        <v>#DIV/0!</v>
      </c>
      <c r="F15" s="64" t="e">
        <f>100%-F12</f>
        <v>#DIV/0!</v>
      </c>
      <c r="G15" s="64" t="e">
        <f>100%-G12</f>
        <v>#DIV/0!</v>
      </c>
      <c r="H15" s="64" t="e">
        <f>100%-H12</f>
        <v>#DIV/0!</v>
      </c>
      <c r="I15" s="61"/>
    </row>
    <row r="16" spans="1:9" x14ac:dyDescent="0.3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3">
      <c r="A17" s="124" t="s">
        <v>8</v>
      </c>
      <c r="B17" s="77" t="s">
        <v>9</v>
      </c>
      <c r="C17" s="12"/>
      <c r="D17" s="76"/>
      <c r="E17" s="9"/>
      <c r="F17" s="76"/>
      <c r="G17" s="76"/>
      <c r="H17" s="76">
        <f>SUM(D17:G17)</f>
        <v>0</v>
      </c>
      <c r="I17" s="10"/>
    </row>
    <row r="18" spans="1:9" x14ac:dyDescent="0.3">
      <c r="A18" s="125"/>
      <c r="B18" s="77" t="s">
        <v>27</v>
      </c>
      <c r="C18" s="12"/>
      <c r="D18" s="76"/>
      <c r="E18" s="9"/>
      <c r="F18" s="76"/>
      <c r="G18" s="76"/>
      <c r="H18" s="96">
        <f>SUM(D18:G18)</f>
        <v>0</v>
      </c>
      <c r="I18" s="10"/>
    </row>
    <row r="19" spans="1:9" x14ac:dyDescent="0.3">
      <c r="A19" s="125"/>
      <c r="B19" s="77" t="s">
        <v>10</v>
      </c>
      <c r="C19" s="12"/>
      <c r="D19" s="76"/>
      <c r="E19" s="9"/>
      <c r="F19" s="76"/>
      <c r="G19" s="76"/>
      <c r="H19" s="96">
        <f>SUM(D19:G19)</f>
        <v>0</v>
      </c>
      <c r="I19" s="10"/>
    </row>
    <row r="20" spans="1:9" x14ac:dyDescent="0.3">
      <c r="A20" s="125"/>
      <c r="B20" s="18" t="s">
        <v>11</v>
      </c>
      <c r="C20" s="12"/>
      <c r="D20" s="76"/>
      <c r="E20" s="9"/>
      <c r="F20" s="76"/>
      <c r="G20" s="76"/>
      <c r="H20" s="96">
        <f>SUM(D20:G20)</f>
        <v>0</v>
      </c>
      <c r="I20" s="10"/>
    </row>
    <row r="21" spans="1:9" x14ac:dyDescent="0.3">
      <c r="A21" s="125"/>
      <c r="B21" s="18" t="s">
        <v>26</v>
      </c>
      <c r="C21" s="12"/>
      <c r="D21" s="76"/>
      <c r="E21" s="9"/>
      <c r="F21" s="76"/>
      <c r="G21" s="76"/>
      <c r="H21" s="96">
        <f>SUM(D21:G21)</f>
        <v>0</v>
      </c>
      <c r="I21" s="10"/>
    </row>
    <row r="22" spans="1:9" x14ac:dyDescent="0.3">
      <c r="A22" s="125"/>
      <c r="B22" s="26" t="s">
        <v>25</v>
      </c>
      <c r="C22" s="12"/>
      <c r="D22" s="76">
        <f>SUM(D17:D21)</f>
        <v>0</v>
      </c>
      <c r="E22" s="96">
        <f>SUM(E17:E21)</f>
        <v>0</v>
      </c>
      <c r="F22" s="96">
        <f>SUM(F17:F21)</f>
        <v>0</v>
      </c>
      <c r="G22" s="96">
        <f>SUM(G17:G21)</f>
        <v>0</v>
      </c>
      <c r="H22" s="96">
        <f>SUM(H17:H21)</f>
        <v>0</v>
      </c>
      <c r="I22" s="10"/>
    </row>
    <row r="23" spans="1:9" x14ac:dyDescent="0.3">
      <c r="A23" s="125"/>
      <c r="B23" s="18" t="s">
        <v>12</v>
      </c>
      <c r="C23" s="12"/>
      <c r="D23" s="76"/>
      <c r="E23" s="9"/>
      <c r="F23" s="76"/>
      <c r="G23" s="76"/>
      <c r="H23" s="76">
        <f>SUM(D23:G23)</f>
        <v>0</v>
      </c>
      <c r="I23" s="10"/>
    </row>
    <row r="24" spans="1:9" x14ac:dyDescent="0.3">
      <c r="A24" s="12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/>
      <c r="H24" s="19" t="e">
        <f>H23/H3</f>
        <v>#DIV/0!</v>
      </c>
      <c r="I24" s="10"/>
    </row>
    <row r="25" spans="1:9" x14ac:dyDescent="0.3">
      <c r="A25" s="125"/>
      <c r="B25" s="18" t="s">
        <v>13</v>
      </c>
      <c r="C25" s="12"/>
      <c r="D25" s="76"/>
      <c r="E25" s="9"/>
      <c r="F25" s="76"/>
      <c r="G25" s="76"/>
      <c r="H25" s="76">
        <f>SUM(D25:G25)</f>
        <v>0</v>
      </c>
      <c r="I25" s="10"/>
    </row>
    <row r="26" spans="1:9" x14ac:dyDescent="0.3">
      <c r="A26" s="125"/>
      <c r="B26" s="18" t="s">
        <v>28</v>
      </c>
      <c r="C26" s="12"/>
      <c r="D26" s="76"/>
      <c r="E26" s="9"/>
      <c r="F26" s="76"/>
      <c r="G26" s="76"/>
      <c r="H26" s="76">
        <f>SUM(D26:G26)</f>
        <v>0</v>
      </c>
      <c r="I26" s="10"/>
    </row>
    <row r="27" spans="1:9" s="62" customFormat="1" x14ac:dyDescent="0.3">
      <c r="A27" s="126"/>
      <c r="B27" s="67" t="s">
        <v>30</v>
      </c>
      <c r="C27" s="34"/>
      <c r="D27" s="64" t="e">
        <f>100%-D24</f>
        <v>#DIV/0!</v>
      </c>
      <c r="E27" s="64" t="e">
        <f>100%-E24</f>
        <v>#DIV/0!</v>
      </c>
      <c r="F27" s="64" t="e">
        <f>100%-F24</f>
        <v>#DIV/0!</v>
      </c>
      <c r="G27" s="64"/>
      <c r="H27" s="64" t="e">
        <f>100%-H24</f>
        <v>#DIV/0!</v>
      </c>
      <c r="I27" s="61"/>
    </row>
    <row r="28" spans="1:9" x14ac:dyDescent="0.3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3">
      <c r="A29" s="76" t="s">
        <v>16</v>
      </c>
      <c r="B29" s="18" t="s">
        <v>17</v>
      </c>
      <c r="C29" s="12"/>
      <c r="D29" s="76"/>
      <c r="E29" s="9"/>
      <c r="F29" s="76"/>
      <c r="G29" s="76"/>
      <c r="H29" s="76"/>
      <c r="I29" s="10"/>
    </row>
    <row r="30" spans="1:9" x14ac:dyDescent="0.3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3">
      <c r="A31" s="72" t="s">
        <v>4</v>
      </c>
      <c r="B31" s="73" t="s">
        <v>14</v>
      </c>
      <c r="C31" s="34"/>
      <c r="D31" s="131" t="e">
        <f>(H15+H27)/2</f>
        <v>#DIV/0!</v>
      </c>
      <c r="E31" s="132"/>
      <c r="F31" s="132"/>
      <c r="G31" s="132"/>
      <c r="H31" s="133"/>
      <c r="I31" s="10"/>
    </row>
    <row r="32" spans="1:9" x14ac:dyDescent="0.3">
      <c r="I32" s="10"/>
    </row>
    <row r="33" spans="1:18" x14ac:dyDescent="0.3">
      <c r="I33" s="10"/>
    </row>
    <row r="34" spans="1:18" x14ac:dyDescent="0.3">
      <c r="B34" s="128" t="s">
        <v>18</v>
      </c>
      <c r="C34" s="128"/>
      <c r="D34" s="128"/>
      <c r="E34" s="128"/>
      <c r="F34" s="128"/>
      <c r="I34" s="10"/>
    </row>
    <row r="35" spans="1:18" x14ac:dyDescent="0.3">
      <c r="A35" s="77"/>
      <c r="B35" s="134" t="s">
        <v>19</v>
      </c>
      <c r="C35" s="135"/>
      <c r="D35" s="135"/>
      <c r="E35" s="78"/>
      <c r="F35" s="78" t="s">
        <v>4</v>
      </c>
      <c r="I35" s="10"/>
    </row>
    <row r="36" spans="1:18" x14ac:dyDescent="0.3">
      <c r="A36" s="136" t="s">
        <v>24</v>
      </c>
      <c r="B36" s="135" t="s">
        <v>20</v>
      </c>
      <c r="C36" s="135"/>
      <c r="D36" s="135"/>
      <c r="E36" s="77"/>
      <c r="F36" s="77">
        <v>2</v>
      </c>
      <c r="I36" s="10"/>
    </row>
    <row r="37" spans="1:18" x14ac:dyDescent="0.3">
      <c r="A37" s="136"/>
      <c r="B37" s="137" t="s">
        <v>21</v>
      </c>
      <c r="C37" s="138"/>
      <c r="D37" s="139"/>
      <c r="E37" s="77"/>
      <c r="F37" s="77">
        <v>1</v>
      </c>
      <c r="I37" s="10"/>
    </row>
    <row r="38" spans="1:18" x14ac:dyDescent="0.3">
      <c r="A38" s="136"/>
      <c r="B38" s="137" t="s">
        <v>22</v>
      </c>
      <c r="C38" s="138"/>
      <c r="D38" s="139"/>
      <c r="E38" s="77"/>
      <c r="F38" s="77">
        <v>4</v>
      </c>
    </row>
    <row r="39" spans="1:18" x14ac:dyDescent="0.3">
      <c r="A39" s="136"/>
      <c r="B39" s="135" t="s">
        <v>23</v>
      </c>
      <c r="C39" s="135"/>
      <c r="D39" s="135"/>
      <c r="E39" s="77"/>
      <c r="F39" s="77">
        <v>2</v>
      </c>
    </row>
    <row r="40" spans="1:18" s="23" customFormat="1" x14ac:dyDescent="0.3">
      <c r="A40" s="77"/>
      <c r="B40" s="135"/>
      <c r="C40" s="135"/>
      <c r="D40" s="135"/>
      <c r="E40" s="78" t="s">
        <v>4</v>
      </c>
      <c r="F40" s="78">
        <f>SUM(F36:F39)</f>
        <v>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3">
      <c r="A41" s="136" t="s">
        <v>55</v>
      </c>
      <c r="B41" s="135" t="s">
        <v>57</v>
      </c>
      <c r="C41" s="135"/>
      <c r="D41" s="135"/>
      <c r="E41" s="77"/>
      <c r="F41" s="7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ht="16.5" customHeight="1" x14ac:dyDescent="0.3">
      <c r="A42" s="136"/>
      <c r="B42" s="137" t="s">
        <v>22</v>
      </c>
      <c r="C42" s="138"/>
      <c r="D42" s="139"/>
      <c r="E42" s="77"/>
      <c r="F42" s="77"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ht="16.5" customHeight="1" x14ac:dyDescent="0.3">
      <c r="A43" s="136"/>
      <c r="B43" s="97" t="s">
        <v>61</v>
      </c>
      <c r="C43" s="98"/>
      <c r="D43" s="99"/>
      <c r="E43" s="77"/>
      <c r="F43" s="7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3">
      <c r="A44" s="136"/>
      <c r="B44" s="135" t="s">
        <v>23</v>
      </c>
      <c r="C44" s="135"/>
      <c r="D44" s="135"/>
      <c r="E44" s="77"/>
      <c r="F44" s="77">
        <v>40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3">
      <c r="A45" s="77"/>
      <c r="B45" s="135"/>
      <c r="C45" s="135"/>
      <c r="D45" s="135"/>
      <c r="E45" s="78" t="s">
        <v>4</v>
      </c>
      <c r="F45" s="78">
        <f>SUM(F41:F44)</f>
        <v>56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</cp:lastModifiedBy>
  <cp:lastPrinted>2022-04-05T19:26:09Z</cp:lastPrinted>
  <dcterms:created xsi:type="dcterms:W3CDTF">2016-02-01T15:06:31Z</dcterms:created>
  <dcterms:modified xsi:type="dcterms:W3CDTF">2022-05-02T21:40:22Z</dcterms:modified>
</cp:coreProperties>
</file>